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Колмакова\на сайт от Желтоноговой\"/>
    </mc:Choice>
  </mc:AlternateContent>
  <xr:revisionPtr revIDLastSave="0" documentId="13_ncr:1_{46A139EE-EDB8-4FF7-949D-C91F06D8D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95" i="1" l="1"/>
  <c r="J195" i="1"/>
  <c r="L194" i="1"/>
  <c r="J194" i="1"/>
  <c r="I194" i="1"/>
  <c r="H194" i="1"/>
  <c r="G194" i="1"/>
  <c r="F194" i="1"/>
  <c r="L184" i="1"/>
  <c r="J184" i="1"/>
  <c r="I184" i="1"/>
  <c r="I195" i="1" s="1"/>
  <c r="H184" i="1"/>
  <c r="H195" i="1" s="1"/>
  <c r="G184" i="1"/>
  <c r="G195" i="1" s="1"/>
  <c r="F184" i="1"/>
  <c r="F195" i="1" s="1"/>
  <c r="L175" i="1" l="1"/>
  <c r="J175" i="1"/>
  <c r="I175" i="1"/>
  <c r="H175" i="1"/>
  <c r="G175" i="1"/>
  <c r="F175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L157" i="1" l="1"/>
  <c r="J157" i="1"/>
  <c r="L156" i="1"/>
  <c r="J156" i="1"/>
  <c r="I156" i="1"/>
  <c r="H156" i="1"/>
  <c r="G156" i="1"/>
  <c r="F156" i="1"/>
  <c r="L146" i="1"/>
  <c r="J146" i="1"/>
  <c r="I146" i="1"/>
  <c r="I157" i="1" s="1"/>
  <c r="H146" i="1"/>
  <c r="H157" i="1" s="1"/>
  <c r="G146" i="1"/>
  <c r="G157" i="1" s="1"/>
  <c r="F146" i="1"/>
  <c r="F157" i="1" s="1"/>
  <c r="L137" i="1" l="1"/>
  <c r="J137" i="1"/>
  <c r="I137" i="1"/>
  <c r="H137" i="1"/>
  <c r="G137" i="1"/>
  <c r="F137" i="1"/>
  <c r="L127" i="1"/>
  <c r="J127" i="1"/>
  <c r="I127" i="1"/>
  <c r="H127" i="1"/>
  <c r="G127" i="1"/>
  <c r="F127" i="1"/>
  <c r="L119" i="1" l="1"/>
  <c r="J119" i="1"/>
  <c r="L118" i="1"/>
  <c r="J118" i="1"/>
  <c r="I118" i="1"/>
  <c r="H118" i="1"/>
  <c r="G118" i="1"/>
  <c r="F118" i="1"/>
  <c r="L108" i="1"/>
  <c r="J108" i="1"/>
  <c r="I108" i="1"/>
  <c r="I119" i="1" s="1"/>
  <c r="H108" i="1"/>
  <c r="H119" i="1" s="1"/>
  <c r="G108" i="1"/>
  <c r="G119" i="1" s="1"/>
  <c r="F108" i="1"/>
  <c r="F119" i="1" s="1"/>
  <c r="L100" i="1" l="1"/>
  <c r="J100" i="1"/>
  <c r="L99" i="1"/>
  <c r="J99" i="1"/>
  <c r="I99" i="1"/>
  <c r="H99" i="1"/>
  <c r="G99" i="1"/>
  <c r="F99" i="1"/>
  <c r="L89" i="1"/>
  <c r="J89" i="1"/>
  <c r="I89" i="1"/>
  <c r="I100" i="1" s="1"/>
  <c r="H89" i="1"/>
  <c r="H100" i="1" s="1"/>
  <c r="G89" i="1"/>
  <c r="G100" i="1" s="1"/>
  <c r="F89" i="1"/>
  <c r="F100" i="1" s="1"/>
  <c r="L80" i="1" l="1"/>
  <c r="J80" i="1"/>
  <c r="I80" i="1"/>
  <c r="H80" i="1"/>
  <c r="G80" i="1"/>
  <c r="F80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L62" i="1" l="1"/>
  <c r="F62" i="1"/>
  <c r="L61" i="1"/>
  <c r="J61" i="1"/>
  <c r="I61" i="1"/>
  <c r="H61" i="1"/>
  <c r="G61" i="1"/>
  <c r="F61" i="1"/>
  <c r="L51" i="1"/>
  <c r="J51" i="1"/>
  <c r="J62" i="1" s="1"/>
  <c r="I51" i="1"/>
  <c r="I62" i="1" s="1"/>
  <c r="H51" i="1"/>
  <c r="H62" i="1" s="1"/>
  <c r="G51" i="1"/>
  <c r="G62" i="1" s="1"/>
  <c r="F51" i="1"/>
  <c r="L42" i="1" l="1"/>
  <c r="J42" i="1"/>
  <c r="I42" i="1"/>
  <c r="H42" i="1"/>
  <c r="G42" i="1"/>
  <c r="F42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L138" i="1"/>
  <c r="J138" i="1"/>
  <c r="I138" i="1"/>
  <c r="G138" i="1"/>
  <c r="F13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38" i="1" l="1"/>
  <c r="I24" i="1"/>
  <c r="I196" i="1" s="1"/>
  <c r="L24" i="1"/>
  <c r="J24" i="1"/>
  <c r="F24" i="1"/>
  <c r="H24" i="1"/>
  <c r="G24" i="1"/>
  <c r="J196" i="1" l="1"/>
  <c r="L196" i="1"/>
  <c r="G196" i="1"/>
  <c r="F196" i="1"/>
  <c r="H196" i="1"/>
</calcChain>
</file>

<file path=xl/sharedStrings.xml><?xml version="1.0" encoding="utf-8"?>
<sst xmlns="http://schemas.openxmlformats.org/spreadsheetml/2006/main" count="372" uniqueCount="155">
  <si>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</si>
  <si>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</si>
  <si>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</si>
  <si>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</si>
  <si>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</si>
  <si>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</si>
  <si>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</si>
  <si>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</si>
  <si>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</si>
  <si>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</si>
  <si>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</si>
  <si>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</si>
  <si>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</si>
  <si>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</si>
  <si>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</si>
  <si>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</si>
  <si>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</si>
  <si>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</si>
  <si>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</si>
  <si>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</si>
  <si>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</si>
  <si>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</si>
  <si>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</si>
  <si>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</si>
  <si>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</si>
  <si>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</si>
  <si>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</si>
  <si>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</si>
  <si>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</si>
  <si>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</si>
  <si>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</si>
  <si>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</si>
  <si>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</si>
  <si>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</si>
  <si>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</si>
  <si>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</si>
  <si>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</si>
  <si>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</si>
  <si>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</si>
  <si>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Самарцева М.В.</t>
  </si>
  <si>
    <t xml:space="preserve">Директор </t>
  </si>
  <si>
    <t>Компот из кураги</t>
  </si>
  <si>
    <t>Хлеб селянский (нарезка)</t>
  </si>
  <si>
    <t>1/35.29</t>
  </si>
  <si>
    <t>0.27</t>
  </si>
  <si>
    <t>0.07</t>
  </si>
  <si>
    <t>0.32</t>
  </si>
  <si>
    <t>0.06</t>
  </si>
  <si>
    <t>20.54</t>
  </si>
  <si>
    <t>17.92</t>
  </si>
  <si>
    <t>281.0</t>
  </si>
  <si>
    <t>82.0</t>
  </si>
  <si>
    <t>87.1</t>
  </si>
  <si>
    <t>74.0</t>
  </si>
  <si>
    <t>431.96</t>
  </si>
  <si>
    <t>702.04</t>
  </si>
  <si>
    <t>62.46</t>
  </si>
  <si>
    <t>18.46</t>
  </si>
  <si>
    <t>Хлеб заварной черный (нарезка)</t>
  </si>
  <si>
    <t>Крендель с/с</t>
  </si>
  <si>
    <t>Суп крестьянский ./пшено/ с смет.</t>
  </si>
  <si>
    <t>116.0</t>
  </si>
  <si>
    <t>134.18</t>
  </si>
  <si>
    <t>75/50</t>
  </si>
  <si>
    <t>15.96</t>
  </si>
  <si>
    <t>42.2</t>
  </si>
  <si>
    <t>238.5</t>
  </si>
  <si>
    <t>77.87</t>
  </si>
  <si>
    <t>23.85</t>
  </si>
  <si>
    <t>181.0</t>
  </si>
  <si>
    <t>518.04</t>
  </si>
  <si>
    <t>23.96</t>
  </si>
  <si>
    <t>0.02</t>
  </si>
  <si>
    <t>60.0</t>
  </si>
  <si>
    <t>0.35</t>
  </si>
  <si>
    <t>86.8</t>
  </si>
  <si>
    <t>0.95</t>
  </si>
  <si>
    <t>48.85</t>
  </si>
  <si>
    <t>350.2</t>
  </si>
  <si>
    <t>58.01</t>
  </si>
  <si>
    <t>24.61</t>
  </si>
  <si>
    <t>Макоронник с мясом</t>
  </si>
  <si>
    <t>Масло порционно</t>
  </si>
  <si>
    <t>Гуляш из свинины</t>
  </si>
  <si>
    <t xml:space="preserve">Картофель отварной </t>
  </si>
  <si>
    <t>Чайный напиток /10гр./</t>
  </si>
  <si>
    <t>Суфле творожное со сг. мол.</t>
  </si>
  <si>
    <t>150/30</t>
  </si>
  <si>
    <t>Кисель пл/яг./10гр./</t>
  </si>
  <si>
    <t>Суп из разных овощей с смет.</t>
  </si>
  <si>
    <t xml:space="preserve">Котлета из говядины </t>
  </si>
  <si>
    <t xml:space="preserve">Фасоль отварная с луком и томатом </t>
  </si>
  <si>
    <t>1/35,29</t>
  </si>
  <si>
    <t>Йогурт десертный 2,5% 0,125 кг</t>
  </si>
  <si>
    <t>125 гр.</t>
  </si>
  <si>
    <t>Горошница</t>
  </si>
  <si>
    <t>Бедро куриное отварное</t>
  </si>
  <si>
    <t>Кофейный напиток с молоком /10гр/</t>
  </si>
  <si>
    <t>Сыр /пор/</t>
  </si>
  <si>
    <t>Борщ с фасолью и картофелем со сметаной</t>
  </si>
  <si>
    <t>Запеканка картофльная с мясом</t>
  </si>
  <si>
    <t>Компот из вишни</t>
  </si>
  <si>
    <t>Ватрушка с сыром и сметаной</t>
  </si>
  <si>
    <t>Каша пшенная молочная</t>
  </si>
  <si>
    <t>200/10</t>
  </si>
  <si>
    <t>Бутерброд с сыром /нарезка/</t>
  </si>
  <si>
    <t>35,29/20</t>
  </si>
  <si>
    <t>Какао с молоком сгущенным</t>
  </si>
  <si>
    <t>Мандарин</t>
  </si>
  <si>
    <t>1шт/122</t>
  </si>
  <si>
    <t>Суп картофельный с крупой (грек.) с см.</t>
  </si>
  <si>
    <t>Котлета натур.рубленная /свинина лук/</t>
  </si>
  <si>
    <t>Омлет натуральный</t>
  </si>
  <si>
    <t>Сок</t>
  </si>
  <si>
    <t>Макароны отварные</t>
  </si>
  <si>
    <t>Котлета натур.рубленая/свинина лук/</t>
  </si>
  <si>
    <t>Рассольник ленингр с см./перловка/</t>
  </si>
  <si>
    <t>Мясо отварное</t>
  </si>
  <si>
    <t>Рагу овощное (3 вариант)</t>
  </si>
  <si>
    <t>Чайный напиток /10гр/</t>
  </si>
  <si>
    <t>Булочка Веснушка</t>
  </si>
  <si>
    <t>Пюре картофельное</t>
  </si>
  <si>
    <t>Суфле рыбка /горб с гол/</t>
  </si>
  <si>
    <t xml:space="preserve">Щи из св капусты с карт со сметаной </t>
  </si>
  <si>
    <t>Щницель натуральный рублен./свин/</t>
  </si>
  <si>
    <t xml:space="preserve">Макароны с сыром </t>
  </si>
  <si>
    <t xml:space="preserve">Компот из клубники </t>
  </si>
  <si>
    <t>Булочка с корицей /ш/</t>
  </si>
  <si>
    <t xml:space="preserve">Капуста тушеная м раст </t>
  </si>
  <si>
    <t>Фрикадельки из филе куриного</t>
  </si>
  <si>
    <t>Салат из св огурцов</t>
  </si>
  <si>
    <t>50/3</t>
  </si>
  <si>
    <t>Шницель натуральный рублен./свин/</t>
  </si>
  <si>
    <t>Фасоль отварная с луком и томатом</t>
  </si>
  <si>
    <t>Напиток с вит. "Витошка"</t>
  </si>
  <si>
    <t>Каша перловая /вязкая/</t>
  </si>
  <si>
    <t>50/50</t>
  </si>
  <si>
    <t>Суп-пюре из зел горошка</t>
  </si>
  <si>
    <t xml:space="preserve">Макароны, запеченный с яйцом </t>
  </si>
  <si>
    <t>150/5</t>
  </si>
  <si>
    <t>Кофейный напиток с сахаром /10гр/</t>
  </si>
  <si>
    <t>Слойка с сахором (Ш)</t>
  </si>
  <si>
    <t>Плов из свинины</t>
  </si>
  <si>
    <t>Снежок</t>
  </si>
  <si>
    <t>1/200</t>
  </si>
  <si>
    <t>Чайный напиток с лимоном /10гр/</t>
  </si>
  <si>
    <t>200/7</t>
  </si>
  <si>
    <t>Суп-пюре из картофеля</t>
  </si>
  <si>
    <t xml:space="preserve">Бифштекс школьный </t>
  </si>
  <si>
    <t>Кисель пл/яг./10гр.</t>
  </si>
  <si>
    <t>Рис отварной</t>
  </si>
  <si>
    <t xml:space="preserve">Гуляш из говядины </t>
  </si>
  <si>
    <t>Кофейный напиток на молоке /10гр/</t>
  </si>
  <si>
    <t>Суп картофельный с пшен с см.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</si>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</sst>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2" sqref="O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39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81</v>
      </c>
      <c r="F6" s="40">
        <v>150</v>
      </c>
      <c r="G6" s="50">
        <v>16041</v>
      </c>
      <c r="H6" s="40">
        <v>14</v>
      </c>
      <c r="I6" s="53">
        <v>45011</v>
      </c>
      <c r="J6" s="40" t="s">
        <v>50</v>
      </c>
      <c r="K6" s="41" t="s">
        <v>54</v>
      </c>
      <c r="L6" s="40" t="s">
        <v>56</v>
      </c>
    </row>
    <row r="7" spans="1:12" ht="15" x14ac:dyDescent="0.25">
      <c r="A7" s="23"/>
      <c r="B7" s="15"/>
      <c r="C7" s="11"/>
      <c r="D7" s="6"/>
      <c r="E7" s="42" t="s">
        <v>82</v>
      </c>
      <c r="F7" s="43">
        <v>10</v>
      </c>
      <c r="G7" s="43">
        <v>7.0000000000000007E-2</v>
      </c>
      <c r="H7" s="61">
        <v>44965</v>
      </c>
      <c r="I7" s="43" t="s">
        <v>47</v>
      </c>
      <c r="J7" s="43" t="s">
        <v>53</v>
      </c>
      <c r="K7" s="54">
        <v>44948</v>
      </c>
      <c r="L7" s="51">
        <v>44105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 t="s">
        <v>44</v>
      </c>
      <c r="H8" s="43">
        <v>0</v>
      </c>
      <c r="I8" s="43" t="s">
        <v>48</v>
      </c>
      <c r="J8" s="43" t="s">
        <v>51</v>
      </c>
      <c r="K8" s="44" t="s">
        <v>55</v>
      </c>
      <c r="L8" s="43" t="s">
        <v>57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 t="s">
        <v>43</v>
      </c>
      <c r="G9" s="51" t="s">
        <v>45</v>
      </c>
      <c r="H9" s="43" t="s">
        <v>46</v>
      </c>
      <c r="I9" s="43" t="s">
        <v>49</v>
      </c>
      <c r="J9" s="43" t="s">
        <v>52</v>
      </c>
      <c r="K9" s="44">
        <v>2</v>
      </c>
      <c r="L9" s="51">
        <v>13181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360</v>
      </c>
      <c r="G13" s="19">
        <f t="shared" ref="G13:J13" si="0">SUM(G6:G12)</f>
        <v>16041.07</v>
      </c>
      <c r="H13" s="19">
        <f t="shared" si="0"/>
        <v>44979</v>
      </c>
      <c r="I13" s="19">
        <f t="shared" si="0"/>
        <v>45011</v>
      </c>
      <c r="J13" s="19">
        <f t="shared" si="0"/>
        <v>0</v>
      </c>
      <c r="K13" s="25"/>
      <c r="L13" s="19">
        <f t="shared" ref="L13" si="1">SUM(L6:L12)</f>
        <v>57286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60</v>
      </c>
      <c r="F15" s="43">
        <v>260</v>
      </c>
      <c r="G15" s="52">
        <v>45079</v>
      </c>
      <c r="H15" s="52">
        <v>44990</v>
      </c>
      <c r="I15" s="52">
        <v>44999</v>
      </c>
      <c r="J15" s="43" t="s">
        <v>61</v>
      </c>
      <c r="K15" s="44" t="s">
        <v>62</v>
      </c>
      <c r="L15" s="51">
        <v>11293</v>
      </c>
    </row>
    <row r="16" spans="1:12" ht="15" x14ac:dyDescent="0.25">
      <c r="A16" s="23"/>
      <c r="B16" s="15"/>
      <c r="C16" s="11"/>
      <c r="D16" s="7" t="s">
        <v>28</v>
      </c>
      <c r="E16" s="42" t="s">
        <v>83</v>
      </c>
      <c r="F16" s="51" t="s">
        <v>63</v>
      </c>
      <c r="G16" s="43" t="s">
        <v>64</v>
      </c>
      <c r="H16" s="43" t="s">
        <v>65</v>
      </c>
      <c r="I16" s="51">
        <v>26054</v>
      </c>
      <c r="J16" s="43" t="s">
        <v>66</v>
      </c>
      <c r="K16" s="44">
        <v>401</v>
      </c>
      <c r="L16" s="43" t="s">
        <v>67</v>
      </c>
    </row>
    <row r="17" spans="1:12" ht="15" x14ac:dyDescent="0.25">
      <c r="A17" s="23"/>
      <c r="B17" s="15"/>
      <c r="C17" s="11"/>
      <c r="D17" s="7" t="s">
        <v>29</v>
      </c>
      <c r="E17" s="42" t="s">
        <v>84</v>
      </c>
      <c r="F17" s="43">
        <v>150</v>
      </c>
      <c r="G17" s="43">
        <v>3</v>
      </c>
      <c r="H17" s="51">
        <v>23924</v>
      </c>
      <c r="I17" s="43" t="s">
        <v>68</v>
      </c>
      <c r="J17" s="43" t="s">
        <v>69</v>
      </c>
      <c r="K17" s="44" t="s">
        <v>70</v>
      </c>
      <c r="L17" s="43" t="s">
        <v>71</v>
      </c>
    </row>
    <row r="18" spans="1:12" ht="15" x14ac:dyDescent="0.25">
      <c r="A18" s="23"/>
      <c r="B18" s="15"/>
      <c r="C18" s="11"/>
      <c r="D18" s="7" t="s">
        <v>30</v>
      </c>
      <c r="E18" s="42" t="s">
        <v>85</v>
      </c>
      <c r="F18" s="43">
        <v>200</v>
      </c>
      <c r="G18" s="43" t="s">
        <v>45</v>
      </c>
      <c r="H18" s="43" t="s">
        <v>72</v>
      </c>
      <c r="I18" s="43">
        <v>15</v>
      </c>
      <c r="J18" s="43" t="s">
        <v>73</v>
      </c>
      <c r="K18" s="44">
        <v>136</v>
      </c>
      <c r="L18" s="51">
        <v>22678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 t="s">
        <v>43</v>
      </c>
      <c r="G19" s="51">
        <v>25965</v>
      </c>
      <c r="H19" s="43" t="s">
        <v>46</v>
      </c>
      <c r="I19" s="43" t="s">
        <v>49</v>
      </c>
      <c r="J19" s="43" t="s">
        <v>52</v>
      </c>
      <c r="K19" s="44">
        <v>2</v>
      </c>
      <c r="L19" s="51">
        <v>13181</v>
      </c>
    </row>
    <row r="20" spans="1:12" ht="15" x14ac:dyDescent="0.25">
      <c r="A20" s="23"/>
      <c r="B20" s="15"/>
      <c r="C20" s="11"/>
      <c r="D20" s="7" t="s">
        <v>32</v>
      </c>
      <c r="E20" s="42" t="s">
        <v>58</v>
      </c>
      <c r="F20" s="43" t="s">
        <v>43</v>
      </c>
      <c r="G20" s="51">
        <v>25235</v>
      </c>
      <c r="H20" s="43" t="s">
        <v>74</v>
      </c>
      <c r="I20" s="52">
        <v>45094</v>
      </c>
      <c r="J20" s="43" t="s">
        <v>75</v>
      </c>
      <c r="K20" s="44" t="s">
        <v>76</v>
      </c>
      <c r="L20" s="51">
        <v>13912</v>
      </c>
    </row>
    <row r="21" spans="1:12" ht="15" x14ac:dyDescent="0.25">
      <c r="A21" s="23"/>
      <c r="B21" s="15"/>
      <c r="C21" s="11"/>
      <c r="D21" s="6"/>
      <c r="E21" s="42" t="s">
        <v>59</v>
      </c>
      <c r="F21" s="43">
        <v>75</v>
      </c>
      <c r="G21" s="52">
        <v>45021</v>
      </c>
      <c r="H21" s="52">
        <v>44997</v>
      </c>
      <c r="I21" s="43" t="s">
        <v>77</v>
      </c>
      <c r="J21" s="43" t="s">
        <v>78</v>
      </c>
      <c r="K21" s="44" t="s">
        <v>79</v>
      </c>
      <c r="L21" s="43" t="s">
        <v>80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685</v>
      </c>
      <c r="G23" s="19">
        <f t="shared" ref="G23:J23" si="2">SUM(G14:G22)</f>
        <v>141303</v>
      </c>
      <c r="H23" s="19">
        <f t="shared" si="2"/>
        <v>113911</v>
      </c>
      <c r="I23" s="19">
        <f t="shared" si="2"/>
        <v>116162</v>
      </c>
      <c r="J23" s="19">
        <f t="shared" si="2"/>
        <v>0</v>
      </c>
      <c r="K23" s="25"/>
      <c r="L23" s="19">
        <f t="shared" ref="L23" si="3">SUM(L14:L22)</f>
        <v>61064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1045</v>
      </c>
      <c r="G24" s="32">
        <f t="shared" ref="G24:J24" si="4">G13+G23</f>
        <v>157344.07</v>
      </c>
      <c r="H24" s="32">
        <f t="shared" si="4"/>
        <v>158890</v>
      </c>
      <c r="I24" s="32">
        <f t="shared" si="4"/>
        <v>161173</v>
      </c>
      <c r="J24" s="32">
        <f t="shared" si="4"/>
        <v>0</v>
      </c>
      <c r="K24" s="32"/>
      <c r="L24" s="32">
        <f t="shared" ref="L24" si="5">L13+L23</f>
        <v>118350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86</v>
      </c>
      <c r="F25" s="40" t="s">
        <v>87</v>
      </c>
      <c r="G25" s="40">
        <v>24.23</v>
      </c>
      <c r="H25" s="40">
        <v>21.25</v>
      </c>
      <c r="I25" s="40">
        <v>37.21</v>
      </c>
      <c r="J25" s="40">
        <v>434.4</v>
      </c>
      <c r="K25" s="41"/>
      <c r="L25" s="40">
        <v>96.4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88</v>
      </c>
      <c r="F27" s="43">
        <v>200</v>
      </c>
      <c r="G27" s="43">
        <v>0</v>
      </c>
      <c r="H27" s="43">
        <v>0</v>
      </c>
      <c r="I27" s="43">
        <v>42.2</v>
      </c>
      <c r="J27" s="43">
        <v>162</v>
      </c>
      <c r="K27" s="44">
        <v>591.02</v>
      </c>
      <c r="L27" s="43">
        <v>5.41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 t="s">
        <v>43</v>
      </c>
      <c r="G28" s="43">
        <v>2.71</v>
      </c>
      <c r="H28" s="43">
        <v>0.32</v>
      </c>
      <c r="I28" s="43">
        <v>17.920000000000002</v>
      </c>
      <c r="J28" s="43">
        <v>87.1</v>
      </c>
      <c r="K28" s="44">
        <v>2</v>
      </c>
      <c r="L28" s="43">
        <v>2.36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:J32" si="6">SUM(G25:G31)</f>
        <v>26.94</v>
      </c>
      <c r="H32" s="19">
        <f t="shared" si="6"/>
        <v>21.57</v>
      </c>
      <c r="I32" s="19">
        <f t="shared" si="6"/>
        <v>97.33</v>
      </c>
      <c r="J32" s="19">
        <f t="shared" si="6"/>
        <v>683.5</v>
      </c>
      <c r="K32" s="25"/>
      <c r="L32" s="19">
        <f t="shared" ref="L32" si="7">SUM(L25:L31)</f>
        <v>104.17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89</v>
      </c>
      <c r="F34" s="43">
        <v>260</v>
      </c>
      <c r="G34" s="43">
        <v>2.46</v>
      </c>
      <c r="H34" s="43">
        <v>5.9</v>
      </c>
      <c r="I34" s="43">
        <v>12.76</v>
      </c>
      <c r="J34" s="43">
        <v>115</v>
      </c>
      <c r="K34" s="44">
        <v>135.04</v>
      </c>
      <c r="L34" s="43">
        <v>16.71</v>
      </c>
    </row>
    <row r="35" spans="1:12" ht="15" x14ac:dyDescent="0.25">
      <c r="A35" s="14"/>
      <c r="B35" s="15"/>
      <c r="C35" s="11"/>
      <c r="D35" s="7" t="s">
        <v>28</v>
      </c>
      <c r="E35" s="42" t="s">
        <v>90</v>
      </c>
      <c r="F35" s="43">
        <v>75</v>
      </c>
      <c r="G35" s="43">
        <v>10.65</v>
      </c>
      <c r="H35" s="43">
        <v>8.5500000000000007</v>
      </c>
      <c r="I35" s="43">
        <v>9.75</v>
      </c>
      <c r="J35" s="43">
        <v>159.69999999999999</v>
      </c>
      <c r="K35" s="44">
        <v>416.03</v>
      </c>
      <c r="L35" s="43">
        <v>62.58</v>
      </c>
    </row>
    <row r="36" spans="1:12" ht="15" x14ac:dyDescent="0.25">
      <c r="A36" s="14"/>
      <c r="B36" s="15"/>
      <c r="C36" s="11"/>
      <c r="D36" s="7" t="s">
        <v>29</v>
      </c>
      <c r="E36" s="42" t="s">
        <v>91</v>
      </c>
      <c r="F36" s="43">
        <v>200</v>
      </c>
      <c r="G36" s="43">
        <v>16.97</v>
      </c>
      <c r="H36" s="43">
        <v>11.5</v>
      </c>
      <c r="I36" s="43">
        <v>37.82</v>
      </c>
      <c r="J36" s="43">
        <v>290.8</v>
      </c>
      <c r="K36" s="44">
        <v>308.11</v>
      </c>
      <c r="L36" s="43">
        <v>43.59</v>
      </c>
    </row>
    <row r="37" spans="1:12" ht="15" x14ac:dyDescent="0.25">
      <c r="A37" s="14"/>
      <c r="B37" s="15"/>
      <c r="C37" s="11"/>
      <c r="D37" s="7" t="s">
        <v>30</v>
      </c>
      <c r="E37" s="42" t="s">
        <v>85</v>
      </c>
      <c r="F37" s="43">
        <v>200</v>
      </c>
      <c r="G37" s="43">
        <v>7.0000000000000007E-2</v>
      </c>
      <c r="H37" s="43">
        <v>0.02</v>
      </c>
      <c r="I37" s="43">
        <v>15</v>
      </c>
      <c r="J37" s="43">
        <v>60</v>
      </c>
      <c r="K37" s="44">
        <v>136</v>
      </c>
      <c r="L37" s="43">
        <v>2.62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 t="s">
        <v>92</v>
      </c>
      <c r="G38" s="51">
        <v>2.71</v>
      </c>
      <c r="H38" s="43">
        <v>0.32</v>
      </c>
      <c r="I38" s="43">
        <v>17.920000000000002</v>
      </c>
      <c r="J38" s="43">
        <v>87.1</v>
      </c>
      <c r="K38" s="44">
        <v>2</v>
      </c>
      <c r="L38" s="43">
        <v>2.36</v>
      </c>
    </row>
    <row r="39" spans="1:12" ht="15" x14ac:dyDescent="0.25">
      <c r="A39" s="14"/>
      <c r="B39" s="15"/>
      <c r="C39" s="11"/>
      <c r="D39" s="7" t="s">
        <v>32</v>
      </c>
      <c r="E39" s="42" t="s">
        <v>58</v>
      </c>
      <c r="F39" s="43" t="s">
        <v>92</v>
      </c>
      <c r="G39" s="43">
        <v>2.69</v>
      </c>
      <c r="H39" s="43">
        <v>0.35</v>
      </c>
      <c r="I39" s="43">
        <v>17.600000000000001</v>
      </c>
      <c r="J39" s="43">
        <v>86.8</v>
      </c>
      <c r="K39" s="44">
        <v>0.95</v>
      </c>
      <c r="L39" s="43">
        <v>2.38</v>
      </c>
    </row>
    <row r="40" spans="1:12" ht="15" x14ac:dyDescent="0.25">
      <c r="A40" s="14"/>
      <c r="B40" s="15"/>
      <c r="C40" s="11"/>
      <c r="D40" s="6"/>
      <c r="E40" s="42" t="s">
        <v>93</v>
      </c>
      <c r="F40" s="43" t="s">
        <v>94</v>
      </c>
      <c r="G40" s="43">
        <v>4</v>
      </c>
      <c r="H40" s="43">
        <v>3.12</v>
      </c>
      <c r="I40" s="43">
        <v>17.25</v>
      </c>
      <c r="J40" s="43">
        <v>116.2</v>
      </c>
      <c r="K40" s="44">
        <v>0.91</v>
      </c>
      <c r="L40" s="43">
        <v>28.8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735</v>
      </c>
      <c r="G42" s="19">
        <f t="shared" ref="G42:J42" si="8">SUM(G33:G41)</f>
        <v>39.549999999999997</v>
      </c>
      <c r="H42" s="19">
        <f t="shared" si="8"/>
        <v>29.760000000000005</v>
      </c>
      <c r="I42" s="19">
        <f t="shared" si="8"/>
        <v>128.1</v>
      </c>
      <c r="J42" s="19">
        <f t="shared" si="8"/>
        <v>915.6</v>
      </c>
      <c r="K42" s="25"/>
      <c r="L42" s="19">
        <f t="shared" ref="L42" si="9">SUM(L33:L41)</f>
        <v>159.04000000000002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935</v>
      </c>
      <c r="G43" s="32">
        <f t="shared" ref="G43:J43" si="10">G32+G42</f>
        <v>66.489999999999995</v>
      </c>
      <c r="H43" s="32">
        <f t="shared" si="10"/>
        <v>51.330000000000005</v>
      </c>
      <c r="I43" s="32">
        <f t="shared" si="10"/>
        <v>225.43</v>
      </c>
      <c r="J43" s="32">
        <f t="shared" si="10"/>
        <v>1599.1</v>
      </c>
      <c r="K43" s="32"/>
      <c r="L43" s="32">
        <f t="shared" ref="L43" si="11">L32+L42</f>
        <v>263.21000000000004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95</v>
      </c>
      <c r="F44" s="40">
        <v>200</v>
      </c>
      <c r="G44" s="40">
        <v>24.24</v>
      </c>
      <c r="H44" s="40">
        <v>9.4</v>
      </c>
      <c r="I44" s="40">
        <v>50</v>
      </c>
      <c r="J44" s="40">
        <v>400</v>
      </c>
      <c r="K44" s="41">
        <v>25</v>
      </c>
      <c r="L44" s="40">
        <v>13.85</v>
      </c>
    </row>
    <row r="45" spans="1:12" ht="15" x14ac:dyDescent="0.25">
      <c r="A45" s="23"/>
      <c r="B45" s="15"/>
      <c r="C45" s="11"/>
      <c r="D45" s="6"/>
      <c r="E45" s="42" t="s">
        <v>96</v>
      </c>
      <c r="F45" s="43">
        <v>133</v>
      </c>
      <c r="G45" s="43">
        <v>16.22</v>
      </c>
      <c r="H45" s="43">
        <v>17.420000000000002</v>
      </c>
      <c r="I45" s="43">
        <v>0</v>
      </c>
      <c r="J45" s="43">
        <v>279.3</v>
      </c>
      <c r="K45" s="44">
        <v>0.85</v>
      </c>
      <c r="L45" s="43">
        <v>71.400000000000006</v>
      </c>
    </row>
    <row r="46" spans="1:12" ht="15" x14ac:dyDescent="0.25">
      <c r="A46" s="23"/>
      <c r="B46" s="15"/>
      <c r="C46" s="11"/>
      <c r="D46" s="7" t="s">
        <v>22</v>
      </c>
      <c r="E46" s="42" t="s">
        <v>97</v>
      </c>
      <c r="F46" s="43">
        <v>200</v>
      </c>
      <c r="G46" s="43">
        <v>1.7</v>
      </c>
      <c r="H46" s="43">
        <v>1.6</v>
      </c>
      <c r="I46" s="43">
        <v>22.6</v>
      </c>
      <c r="J46" s="43">
        <v>108.6</v>
      </c>
      <c r="K46" s="44">
        <v>2</v>
      </c>
      <c r="L46" s="43">
        <v>8.2200000000000006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 t="s">
        <v>92</v>
      </c>
      <c r="G47" s="43">
        <v>2.71</v>
      </c>
      <c r="H47" s="43">
        <v>0.32</v>
      </c>
      <c r="I47" s="43">
        <v>17.920000000000002</v>
      </c>
      <c r="J47" s="43">
        <v>87.1</v>
      </c>
      <c r="K47" s="44">
        <v>2</v>
      </c>
      <c r="L47" s="43">
        <v>2.36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98</v>
      </c>
      <c r="F49" s="43">
        <v>20</v>
      </c>
      <c r="G49" s="43">
        <v>4.6399999999999997</v>
      </c>
      <c r="H49" s="43">
        <v>5.9</v>
      </c>
      <c r="I49" s="43">
        <v>0</v>
      </c>
      <c r="J49" s="43">
        <v>72.8</v>
      </c>
      <c r="K49" s="44">
        <v>23</v>
      </c>
      <c r="L49" s="43">
        <v>15.84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553</v>
      </c>
      <c r="G51" s="19">
        <f t="shared" ref="G51:J51" si="12">SUM(G44:G50)</f>
        <v>49.51</v>
      </c>
      <c r="H51" s="19">
        <f t="shared" si="12"/>
        <v>34.64</v>
      </c>
      <c r="I51" s="19">
        <f t="shared" si="12"/>
        <v>90.52</v>
      </c>
      <c r="J51" s="19">
        <f t="shared" si="12"/>
        <v>947.8</v>
      </c>
      <c r="K51" s="25"/>
      <c r="L51" s="19">
        <f t="shared" ref="L51" si="13">SUM(L44:L50)</f>
        <v>111.67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99</v>
      </c>
      <c r="F53" s="43">
        <v>260</v>
      </c>
      <c r="G53" s="43">
        <v>3.8</v>
      </c>
      <c r="H53" s="43">
        <v>6.62</v>
      </c>
      <c r="I53" s="43">
        <v>14.52</v>
      </c>
      <c r="J53" s="43">
        <v>143.80000000000001</v>
      </c>
      <c r="K53" s="44">
        <v>84.06</v>
      </c>
      <c r="L53" s="43">
        <v>16.79</v>
      </c>
    </row>
    <row r="54" spans="1:12" ht="15" x14ac:dyDescent="0.25">
      <c r="A54" s="23"/>
      <c r="B54" s="15"/>
      <c r="C54" s="11"/>
      <c r="D54" s="7" t="s">
        <v>28</v>
      </c>
      <c r="E54" s="42" t="s">
        <v>100</v>
      </c>
      <c r="F54" s="43">
        <v>150</v>
      </c>
      <c r="G54" s="43">
        <v>12.43</v>
      </c>
      <c r="H54" s="43">
        <v>14</v>
      </c>
      <c r="I54" s="43">
        <v>30.3</v>
      </c>
      <c r="J54" s="43">
        <v>312</v>
      </c>
      <c r="K54" s="44">
        <v>430.96</v>
      </c>
      <c r="L54" s="43">
        <v>72.099999999999994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101</v>
      </c>
      <c r="F56" s="43">
        <v>200</v>
      </c>
      <c r="G56" s="43">
        <v>0.2</v>
      </c>
      <c r="H56" s="43">
        <v>0.08</v>
      </c>
      <c r="I56" s="43">
        <v>17.420000000000002</v>
      </c>
      <c r="J56" s="43">
        <v>69</v>
      </c>
      <c r="K56" s="44">
        <v>11</v>
      </c>
      <c r="L56" s="43">
        <v>10.14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 t="s">
        <v>92</v>
      </c>
      <c r="G57" s="43">
        <v>2.71</v>
      </c>
      <c r="H57" s="43">
        <v>0.32</v>
      </c>
      <c r="I57" s="43">
        <v>17.920000000000002</v>
      </c>
      <c r="J57" s="43">
        <v>87.1</v>
      </c>
      <c r="K57" s="44">
        <v>2</v>
      </c>
      <c r="L57" s="43">
        <v>2.36</v>
      </c>
    </row>
    <row r="58" spans="1:12" ht="15" x14ac:dyDescent="0.25">
      <c r="A58" s="23"/>
      <c r="B58" s="15"/>
      <c r="C58" s="11"/>
      <c r="D58" s="7" t="s">
        <v>32</v>
      </c>
      <c r="E58" s="42" t="s">
        <v>58</v>
      </c>
      <c r="F58" s="43" t="s">
        <v>92</v>
      </c>
      <c r="G58" s="43">
        <v>2.69</v>
      </c>
      <c r="H58" s="43">
        <v>0.35</v>
      </c>
      <c r="I58" s="43">
        <v>17.600000000000001</v>
      </c>
      <c r="J58" s="43">
        <v>86.8</v>
      </c>
      <c r="K58" s="44">
        <v>0.95</v>
      </c>
      <c r="L58" s="43">
        <v>2.38</v>
      </c>
    </row>
    <row r="59" spans="1:12" ht="15" x14ac:dyDescent="0.25">
      <c r="A59" s="23"/>
      <c r="B59" s="15"/>
      <c r="C59" s="11"/>
      <c r="D59" s="6"/>
      <c r="E59" s="42" t="s">
        <v>102</v>
      </c>
      <c r="F59" s="43">
        <v>80</v>
      </c>
      <c r="G59" s="43">
        <v>6.65</v>
      </c>
      <c r="H59" s="43">
        <v>8.1999999999999993</v>
      </c>
      <c r="I59" s="43">
        <v>29.9</v>
      </c>
      <c r="J59" s="43">
        <v>208</v>
      </c>
      <c r="K59" s="44">
        <v>10</v>
      </c>
      <c r="L59" s="43">
        <v>20.29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:J61" si="14">SUM(G52:G60)</f>
        <v>28.480000000000004</v>
      </c>
      <c r="H61" s="19">
        <f t="shared" si="14"/>
        <v>29.57</v>
      </c>
      <c r="I61" s="19">
        <f t="shared" si="14"/>
        <v>127.66</v>
      </c>
      <c r="J61" s="19">
        <f t="shared" si="14"/>
        <v>906.69999999999993</v>
      </c>
      <c r="K61" s="25"/>
      <c r="L61" s="19">
        <f t="shared" ref="L61" si="15">SUM(L52:L60)</f>
        <v>124.05999999999997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1243</v>
      </c>
      <c r="G62" s="32">
        <f t="shared" ref="G62:J62" si="16">G51+G61</f>
        <v>77.990000000000009</v>
      </c>
      <c r="H62" s="32">
        <f t="shared" si="16"/>
        <v>64.210000000000008</v>
      </c>
      <c r="I62" s="32">
        <f t="shared" si="16"/>
        <v>218.18</v>
      </c>
      <c r="J62" s="32">
        <f t="shared" si="16"/>
        <v>1854.5</v>
      </c>
      <c r="K62" s="32"/>
      <c r="L62" s="32">
        <f t="shared" ref="L62" si="17">L51+L61</f>
        <v>235.72999999999996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103</v>
      </c>
      <c r="F63" s="40" t="s">
        <v>104</v>
      </c>
      <c r="G63" s="40">
        <v>5.96</v>
      </c>
      <c r="H63" s="40">
        <v>8.1199999999999992</v>
      </c>
      <c r="I63" s="40">
        <v>37.049999999999997</v>
      </c>
      <c r="J63" s="40">
        <v>285</v>
      </c>
      <c r="K63" s="41">
        <v>262.13</v>
      </c>
      <c r="L63" s="40">
        <v>27.49</v>
      </c>
    </row>
    <row r="64" spans="1:12" ht="15" x14ac:dyDescent="0.25">
      <c r="A64" s="23"/>
      <c r="B64" s="15"/>
      <c r="C64" s="11"/>
      <c r="D64" s="6"/>
      <c r="E64" s="42" t="s">
        <v>105</v>
      </c>
      <c r="F64" s="43" t="s">
        <v>106</v>
      </c>
      <c r="G64" s="43">
        <v>7.35</v>
      </c>
      <c r="H64" s="43">
        <v>6.16</v>
      </c>
      <c r="I64" s="43">
        <v>17.920000000000002</v>
      </c>
      <c r="J64" s="43">
        <v>159.9</v>
      </c>
      <c r="K64" s="44">
        <v>3.09</v>
      </c>
      <c r="L64" s="43">
        <v>24.27</v>
      </c>
    </row>
    <row r="65" spans="1:12" ht="15" x14ac:dyDescent="0.25">
      <c r="A65" s="23"/>
      <c r="B65" s="15"/>
      <c r="C65" s="11"/>
      <c r="D65" s="7" t="s">
        <v>22</v>
      </c>
      <c r="E65" s="42" t="s">
        <v>107</v>
      </c>
      <c r="F65" s="43">
        <v>200</v>
      </c>
      <c r="G65" s="43">
        <v>4.18</v>
      </c>
      <c r="H65" s="43">
        <v>4.33</v>
      </c>
      <c r="I65" s="43">
        <v>25.08</v>
      </c>
      <c r="J65" s="43">
        <v>157.6</v>
      </c>
      <c r="K65" s="44">
        <v>2</v>
      </c>
      <c r="L65" s="43">
        <v>18.760000000000002</v>
      </c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108</v>
      </c>
      <c r="F67" s="43" t="s">
        <v>109</v>
      </c>
      <c r="G67" s="43">
        <v>0.51</v>
      </c>
      <c r="H67" s="43">
        <v>0.13</v>
      </c>
      <c r="I67" s="43">
        <v>4.84</v>
      </c>
      <c r="J67" s="43">
        <v>24.5</v>
      </c>
      <c r="K67" s="44">
        <v>7.73</v>
      </c>
      <c r="L67" s="43">
        <v>37.97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:J70" si="18">SUM(G63:G69)</f>
        <v>18</v>
      </c>
      <c r="H70" s="19">
        <f t="shared" si="18"/>
        <v>18.739999999999998</v>
      </c>
      <c r="I70" s="19">
        <f t="shared" si="18"/>
        <v>84.89</v>
      </c>
      <c r="J70" s="19">
        <f t="shared" si="18"/>
        <v>627</v>
      </c>
      <c r="K70" s="25"/>
      <c r="L70" s="19">
        <f t="shared" ref="L70" si="19">SUM(L63:L69)</f>
        <v>108.49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110</v>
      </c>
      <c r="F72" s="43">
        <v>260</v>
      </c>
      <c r="G72" s="43">
        <v>2.23</v>
      </c>
      <c r="H72" s="43">
        <v>4.21</v>
      </c>
      <c r="I72" s="43">
        <v>24.26</v>
      </c>
      <c r="J72" s="43">
        <v>187.7</v>
      </c>
      <c r="K72" s="44">
        <v>138.04</v>
      </c>
      <c r="L72" s="43">
        <v>16.079999999999998</v>
      </c>
    </row>
    <row r="73" spans="1:12" ht="15" x14ac:dyDescent="0.25">
      <c r="A73" s="23"/>
      <c r="B73" s="15"/>
      <c r="C73" s="11"/>
      <c r="D73" s="7" t="s">
        <v>28</v>
      </c>
      <c r="E73" s="42" t="s">
        <v>111</v>
      </c>
      <c r="F73" s="43">
        <v>75</v>
      </c>
      <c r="G73" s="43">
        <v>10.199999999999999</v>
      </c>
      <c r="H73" s="43">
        <v>34.270000000000003</v>
      </c>
      <c r="I73" s="43">
        <v>0</v>
      </c>
      <c r="J73" s="43">
        <v>349</v>
      </c>
      <c r="K73" s="44">
        <v>414.01</v>
      </c>
      <c r="L73" s="43">
        <v>68.849999999999994</v>
      </c>
    </row>
    <row r="74" spans="1:12" ht="15" x14ac:dyDescent="0.25">
      <c r="A74" s="23"/>
      <c r="B74" s="15"/>
      <c r="C74" s="11"/>
      <c r="D74" s="7" t="s">
        <v>29</v>
      </c>
      <c r="E74" s="42" t="s">
        <v>112</v>
      </c>
      <c r="F74" s="43">
        <v>105</v>
      </c>
      <c r="G74" s="43">
        <v>9.5399999999999991</v>
      </c>
      <c r="H74" s="43">
        <v>15.94</v>
      </c>
      <c r="I74" s="43">
        <v>1.81</v>
      </c>
      <c r="J74" s="43">
        <v>189</v>
      </c>
      <c r="K74" s="44">
        <v>340</v>
      </c>
      <c r="L74" s="43">
        <v>36.94</v>
      </c>
    </row>
    <row r="75" spans="1:12" ht="15" x14ac:dyDescent="0.25">
      <c r="A75" s="23"/>
      <c r="B75" s="15"/>
      <c r="C75" s="11"/>
      <c r="D75" s="7" t="s">
        <v>30</v>
      </c>
      <c r="E75" s="42" t="s">
        <v>113</v>
      </c>
      <c r="F75" s="43">
        <v>200</v>
      </c>
      <c r="G75" s="43">
        <v>1</v>
      </c>
      <c r="H75" s="43">
        <v>0.2</v>
      </c>
      <c r="I75" s="43">
        <v>20.2</v>
      </c>
      <c r="J75" s="43">
        <v>86.6</v>
      </c>
      <c r="K75" s="44"/>
      <c r="L75" s="43">
        <v>12.24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 t="s">
        <v>92</v>
      </c>
      <c r="G76" s="43">
        <v>2.71</v>
      </c>
      <c r="H76" s="43">
        <v>0.32</v>
      </c>
      <c r="I76" s="43">
        <v>17.920000000000002</v>
      </c>
      <c r="J76" s="43">
        <v>87.1</v>
      </c>
      <c r="K76" s="44">
        <v>2</v>
      </c>
      <c r="L76" s="43">
        <v>2.36</v>
      </c>
    </row>
    <row r="77" spans="1:12" ht="15" x14ac:dyDescent="0.25">
      <c r="A77" s="23"/>
      <c r="B77" s="15"/>
      <c r="C77" s="11"/>
      <c r="D77" s="7" t="s">
        <v>32</v>
      </c>
      <c r="E77" s="42" t="s">
        <v>58</v>
      </c>
      <c r="F77" s="43" t="s">
        <v>92</v>
      </c>
      <c r="G77" s="43">
        <v>2.69</v>
      </c>
      <c r="H77" s="43">
        <v>0.35</v>
      </c>
      <c r="I77" s="43">
        <v>17.600000000000001</v>
      </c>
      <c r="J77" s="43">
        <v>86.8</v>
      </c>
      <c r="K77" s="44">
        <v>0.5</v>
      </c>
      <c r="L77" s="43">
        <v>2.38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640</v>
      </c>
      <c r="G80" s="19">
        <f t="shared" ref="G80:J80" si="20">SUM(G71:G79)</f>
        <v>28.37</v>
      </c>
      <c r="H80" s="19">
        <f t="shared" si="20"/>
        <v>55.290000000000006</v>
      </c>
      <c r="I80" s="19">
        <f t="shared" si="20"/>
        <v>81.789999999999992</v>
      </c>
      <c r="J80" s="19">
        <f t="shared" si="20"/>
        <v>986.2</v>
      </c>
      <c r="K80" s="25"/>
      <c r="L80" s="19">
        <f t="shared" ref="L80" si="21">SUM(L71:L79)</f>
        <v>138.85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840</v>
      </c>
      <c r="G81" s="32">
        <f t="shared" ref="G81:J81" si="22">G70+G80</f>
        <v>46.370000000000005</v>
      </c>
      <c r="H81" s="32">
        <f t="shared" si="22"/>
        <v>74.03</v>
      </c>
      <c r="I81" s="32">
        <f t="shared" si="22"/>
        <v>166.68</v>
      </c>
      <c r="J81" s="32">
        <f t="shared" si="22"/>
        <v>1613.2</v>
      </c>
      <c r="K81" s="32"/>
      <c r="L81" s="32">
        <f t="shared" ref="L81" si="23">L70+L80</f>
        <v>247.33999999999997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114</v>
      </c>
      <c r="F82" s="40">
        <v>200</v>
      </c>
      <c r="G82" s="40">
        <v>7.36</v>
      </c>
      <c r="H82" s="40">
        <v>6.02</v>
      </c>
      <c r="I82" s="40">
        <v>35.26</v>
      </c>
      <c r="J82" s="40">
        <v>224.6</v>
      </c>
      <c r="K82" s="41">
        <v>469.01</v>
      </c>
      <c r="L82" s="40">
        <v>14.48</v>
      </c>
    </row>
    <row r="83" spans="1:12" ht="15" x14ac:dyDescent="0.25">
      <c r="A83" s="23"/>
      <c r="B83" s="15"/>
      <c r="C83" s="11"/>
      <c r="D83" s="6"/>
      <c r="E83" s="42" t="s">
        <v>115</v>
      </c>
      <c r="F83" s="43">
        <v>75</v>
      </c>
      <c r="G83" s="43">
        <v>10.199999999999999</v>
      </c>
      <c r="H83" s="43">
        <v>34.270000000000003</v>
      </c>
      <c r="I83" s="43">
        <v>0</v>
      </c>
      <c r="J83" s="43">
        <v>349</v>
      </c>
      <c r="K83" s="44">
        <v>414.01</v>
      </c>
      <c r="L83" s="43">
        <v>68.849999999999994</v>
      </c>
    </row>
    <row r="84" spans="1:12" ht="15" x14ac:dyDescent="0.25">
      <c r="A84" s="23"/>
      <c r="B84" s="15"/>
      <c r="C84" s="11"/>
      <c r="D84" s="7" t="s">
        <v>22</v>
      </c>
      <c r="E84" s="42" t="s">
        <v>101</v>
      </c>
      <c r="F84" s="43">
        <v>200</v>
      </c>
      <c r="G84" s="43">
        <v>0.2</v>
      </c>
      <c r="H84" s="43">
        <v>0.08</v>
      </c>
      <c r="I84" s="43">
        <v>17.420000000000002</v>
      </c>
      <c r="J84" s="43">
        <v>69</v>
      </c>
      <c r="K84" s="44">
        <v>11</v>
      </c>
      <c r="L84" s="43">
        <v>10.14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 t="s">
        <v>92</v>
      </c>
      <c r="G85" s="43">
        <v>2.71</v>
      </c>
      <c r="H85" s="43">
        <v>0.32</v>
      </c>
      <c r="I85" s="43">
        <v>17.920000000000002</v>
      </c>
      <c r="J85" s="43">
        <v>87.1</v>
      </c>
      <c r="K85" s="44">
        <v>2</v>
      </c>
      <c r="L85" s="43">
        <v>2.36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475</v>
      </c>
      <c r="G89" s="19">
        <f t="shared" ref="G89:J89" si="24">SUM(G82:G88)</f>
        <v>20.47</v>
      </c>
      <c r="H89" s="19">
        <f t="shared" si="24"/>
        <v>40.690000000000005</v>
      </c>
      <c r="I89" s="19">
        <f t="shared" si="24"/>
        <v>70.599999999999994</v>
      </c>
      <c r="J89" s="19">
        <f t="shared" si="24"/>
        <v>729.7</v>
      </c>
      <c r="K89" s="25"/>
      <c r="L89" s="19">
        <f t="shared" ref="L89" si="25">SUM(L82:L88)</f>
        <v>95.83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116</v>
      </c>
      <c r="F91" s="43">
        <v>260</v>
      </c>
      <c r="G91" s="43">
        <v>3</v>
      </c>
      <c r="H91" s="43">
        <v>6.59</v>
      </c>
      <c r="I91" s="43">
        <v>20.100000000000001</v>
      </c>
      <c r="J91" s="43">
        <v>136</v>
      </c>
      <c r="K91" s="44">
        <v>132.04</v>
      </c>
      <c r="L91" s="43">
        <v>22.03</v>
      </c>
    </row>
    <row r="92" spans="1:12" ht="15" x14ac:dyDescent="0.25">
      <c r="A92" s="23"/>
      <c r="B92" s="15"/>
      <c r="C92" s="11"/>
      <c r="D92" s="7" t="s">
        <v>28</v>
      </c>
      <c r="E92" s="42" t="s">
        <v>117</v>
      </c>
      <c r="F92" s="43">
        <v>75</v>
      </c>
      <c r="G92" s="43">
        <v>14</v>
      </c>
      <c r="H92" s="43">
        <v>12</v>
      </c>
      <c r="I92" s="43">
        <v>0</v>
      </c>
      <c r="J92" s="43">
        <v>163</v>
      </c>
      <c r="K92" s="44">
        <v>1</v>
      </c>
      <c r="L92" s="43">
        <v>84.94</v>
      </c>
    </row>
    <row r="93" spans="1:12" ht="15" x14ac:dyDescent="0.25">
      <c r="A93" s="23"/>
      <c r="B93" s="15"/>
      <c r="C93" s="11"/>
      <c r="D93" s="7" t="s">
        <v>29</v>
      </c>
      <c r="E93" s="42" t="s">
        <v>118</v>
      </c>
      <c r="F93" s="43">
        <v>150</v>
      </c>
      <c r="G93" s="43">
        <v>3.45</v>
      </c>
      <c r="H93" s="43">
        <v>7.65</v>
      </c>
      <c r="I93" s="43">
        <v>16.05</v>
      </c>
      <c r="J93" s="43">
        <v>145.5</v>
      </c>
      <c r="K93" s="44">
        <v>541.04</v>
      </c>
      <c r="L93" s="43">
        <v>19.46</v>
      </c>
    </row>
    <row r="94" spans="1:12" ht="15" x14ac:dyDescent="0.25">
      <c r="A94" s="23"/>
      <c r="B94" s="15"/>
      <c r="C94" s="11"/>
      <c r="D94" s="7" t="s">
        <v>30</v>
      </c>
      <c r="E94" s="42" t="s">
        <v>119</v>
      </c>
      <c r="F94" s="43">
        <v>200</v>
      </c>
      <c r="G94" s="43">
        <v>7.0000000000000007E-2</v>
      </c>
      <c r="H94" s="43">
        <v>0.02</v>
      </c>
      <c r="I94" s="43">
        <v>15</v>
      </c>
      <c r="J94" s="43">
        <v>60</v>
      </c>
      <c r="K94" s="44">
        <v>136</v>
      </c>
      <c r="L94" s="43">
        <v>2.62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 t="s">
        <v>92</v>
      </c>
      <c r="G95" s="43">
        <v>2.71</v>
      </c>
      <c r="H95" s="43">
        <v>0.32</v>
      </c>
      <c r="I95" s="43">
        <v>17.920000000000002</v>
      </c>
      <c r="J95" s="43">
        <v>87.1</v>
      </c>
      <c r="K95" s="44">
        <v>2</v>
      </c>
      <c r="L95" s="43">
        <v>2.36</v>
      </c>
    </row>
    <row r="96" spans="1:12" ht="15" x14ac:dyDescent="0.25">
      <c r="A96" s="23"/>
      <c r="B96" s="15"/>
      <c r="C96" s="11"/>
      <c r="D96" s="7" t="s">
        <v>32</v>
      </c>
      <c r="E96" s="42" t="s">
        <v>58</v>
      </c>
      <c r="F96" s="43" t="s">
        <v>92</v>
      </c>
      <c r="G96" s="43">
        <v>2.69</v>
      </c>
      <c r="H96" s="43">
        <v>0.35</v>
      </c>
      <c r="I96" s="43">
        <v>17.600000000000001</v>
      </c>
      <c r="J96" s="43">
        <v>86.8</v>
      </c>
      <c r="K96" s="44">
        <v>0.95</v>
      </c>
      <c r="L96" s="43">
        <v>2.38</v>
      </c>
    </row>
    <row r="97" spans="1:12" ht="15" x14ac:dyDescent="0.25">
      <c r="A97" s="23"/>
      <c r="B97" s="15"/>
      <c r="C97" s="11"/>
      <c r="D97" s="6"/>
      <c r="E97" s="42" t="s">
        <v>120</v>
      </c>
      <c r="F97" s="43">
        <v>50</v>
      </c>
      <c r="G97" s="43">
        <v>4.5</v>
      </c>
      <c r="H97" s="43">
        <v>3.6</v>
      </c>
      <c r="I97" s="43">
        <v>29.4</v>
      </c>
      <c r="J97" s="43">
        <v>167</v>
      </c>
      <c r="K97" s="44">
        <v>773</v>
      </c>
      <c r="L97" s="43">
        <v>4.38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735</v>
      </c>
      <c r="G99" s="19">
        <f t="shared" ref="G99:J99" si="26">SUM(G90:G98)</f>
        <v>30.42</v>
      </c>
      <c r="H99" s="19">
        <f t="shared" si="26"/>
        <v>30.530000000000005</v>
      </c>
      <c r="I99" s="19">
        <f t="shared" si="26"/>
        <v>116.07000000000002</v>
      </c>
      <c r="J99" s="19">
        <f t="shared" si="26"/>
        <v>845.4</v>
      </c>
      <c r="K99" s="25"/>
      <c r="L99" s="19">
        <f t="shared" ref="L99" si="27">SUM(L90:L98)</f>
        <v>138.17000000000002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1210</v>
      </c>
      <c r="G100" s="32">
        <f t="shared" ref="G100:J100" si="28">G89+G99</f>
        <v>50.89</v>
      </c>
      <c r="H100" s="32">
        <f t="shared" si="28"/>
        <v>71.220000000000013</v>
      </c>
      <c r="I100" s="32">
        <f t="shared" si="28"/>
        <v>186.67000000000002</v>
      </c>
      <c r="J100" s="32">
        <f t="shared" si="28"/>
        <v>1575.1</v>
      </c>
      <c r="K100" s="32"/>
      <c r="L100" s="32">
        <f t="shared" ref="L100" si="29">L89+L99</f>
        <v>234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121</v>
      </c>
      <c r="F101" s="40">
        <v>150</v>
      </c>
      <c r="G101" s="40">
        <v>4.8</v>
      </c>
      <c r="H101" s="40">
        <v>10.199999999999999</v>
      </c>
      <c r="I101" s="40">
        <v>32.85</v>
      </c>
      <c r="J101" s="40">
        <v>245.8</v>
      </c>
      <c r="K101" s="41">
        <v>176.02</v>
      </c>
      <c r="L101" s="40">
        <v>24.95</v>
      </c>
    </row>
    <row r="102" spans="1:12" ht="15" x14ac:dyDescent="0.25">
      <c r="A102" s="23"/>
      <c r="B102" s="15"/>
      <c r="C102" s="11"/>
      <c r="D102" s="6"/>
      <c r="E102" s="42" t="s">
        <v>122</v>
      </c>
      <c r="F102" s="43">
        <v>75</v>
      </c>
      <c r="G102" s="43">
        <v>12.52</v>
      </c>
      <c r="H102" s="43">
        <v>7.27</v>
      </c>
      <c r="I102" s="43">
        <v>10.199999999999999</v>
      </c>
      <c r="J102" s="43">
        <v>148.5</v>
      </c>
      <c r="K102" s="44">
        <v>43.08</v>
      </c>
      <c r="L102" s="43">
        <v>52.8</v>
      </c>
    </row>
    <row r="103" spans="1:12" ht="15" x14ac:dyDescent="0.25">
      <c r="A103" s="23"/>
      <c r="B103" s="15"/>
      <c r="C103" s="11"/>
      <c r="D103" s="7" t="s">
        <v>22</v>
      </c>
      <c r="E103" s="42" t="s">
        <v>119</v>
      </c>
      <c r="F103" s="43">
        <v>200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136</v>
      </c>
      <c r="L103" s="43">
        <v>2.62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 t="s">
        <v>92</v>
      </c>
      <c r="G104" s="43">
        <v>2.71</v>
      </c>
      <c r="H104" s="43">
        <v>0.32</v>
      </c>
      <c r="I104" s="43">
        <v>17.920000000000002</v>
      </c>
      <c r="J104" s="43">
        <v>87.1</v>
      </c>
      <c r="K104" s="44">
        <v>2</v>
      </c>
      <c r="L104" s="43">
        <v>2.36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425</v>
      </c>
      <c r="G108" s="19">
        <f t="shared" ref="G108:J108" si="30">SUM(G101:G107)</f>
        <v>20.100000000000001</v>
      </c>
      <c r="H108" s="19">
        <f t="shared" si="30"/>
        <v>17.809999999999999</v>
      </c>
      <c r="I108" s="19">
        <f t="shared" si="30"/>
        <v>75.97</v>
      </c>
      <c r="J108" s="19">
        <f t="shared" si="30"/>
        <v>541.4</v>
      </c>
      <c r="K108" s="25"/>
      <c r="L108" s="19">
        <f t="shared" ref="L108" si="31">SUM(L101:L107)</f>
        <v>82.73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123</v>
      </c>
      <c r="F110" s="43">
        <v>260</v>
      </c>
      <c r="G110" s="43">
        <v>2</v>
      </c>
      <c r="H110" s="43">
        <v>5.3</v>
      </c>
      <c r="I110" s="43">
        <v>13.1</v>
      </c>
      <c r="J110" s="43">
        <v>106</v>
      </c>
      <c r="K110" s="44">
        <v>124.04</v>
      </c>
      <c r="L110" s="43">
        <v>13.5</v>
      </c>
    </row>
    <row r="111" spans="1:12" ht="15" x14ac:dyDescent="0.25">
      <c r="A111" s="23"/>
      <c r="B111" s="15"/>
      <c r="C111" s="11"/>
      <c r="D111" s="7" t="s">
        <v>28</v>
      </c>
      <c r="E111" s="42" t="s">
        <v>124</v>
      </c>
      <c r="F111" s="43">
        <v>75</v>
      </c>
      <c r="G111" s="43">
        <v>13.83</v>
      </c>
      <c r="H111" s="43">
        <v>28.63</v>
      </c>
      <c r="I111" s="43">
        <v>6.58</v>
      </c>
      <c r="J111" s="43">
        <v>341</v>
      </c>
      <c r="K111" s="44">
        <v>413.02</v>
      </c>
      <c r="L111" s="43">
        <v>58.62</v>
      </c>
    </row>
    <row r="112" spans="1:12" ht="15" x14ac:dyDescent="0.25">
      <c r="A112" s="23"/>
      <c r="B112" s="15"/>
      <c r="C112" s="11"/>
      <c r="D112" s="7" t="s">
        <v>29</v>
      </c>
      <c r="E112" s="42" t="s">
        <v>125</v>
      </c>
      <c r="F112" s="43">
        <v>150</v>
      </c>
      <c r="G112" s="43">
        <v>12.15</v>
      </c>
      <c r="H112" s="43">
        <v>13.89</v>
      </c>
      <c r="I112" s="43">
        <v>47.95</v>
      </c>
      <c r="J112" s="43">
        <v>375</v>
      </c>
      <c r="K112" s="44">
        <v>333</v>
      </c>
      <c r="L112" s="43">
        <v>33.090000000000003</v>
      </c>
    </row>
    <row r="113" spans="1:12" ht="15" x14ac:dyDescent="0.25">
      <c r="A113" s="23"/>
      <c r="B113" s="15"/>
      <c r="C113" s="11"/>
      <c r="D113" s="7" t="s">
        <v>30</v>
      </c>
      <c r="E113" s="42" t="s">
        <v>126</v>
      </c>
      <c r="F113" s="43">
        <v>200</v>
      </c>
      <c r="G113" s="43">
        <v>0.2</v>
      </c>
      <c r="H113" s="43">
        <v>0.08</v>
      </c>
      <c r="I113" s="43">
        <v>17.420000000000002</v>
      </c>
      <c r="J113" s="43">
        <v>69</v>
      </c>
      <c r="K113" s="44">
        <v>11.02</v>
      </c>
      <c r="L113" s="43">
        <v>7.58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 t="s">
        <v>92</v>
      </c>
      <c r="G114" s="43">
        <v>2.71</v>
      </c>
      <c r="H114" s="43">
        <v>0.32</v>
      </c>
      <c r="I114" s="43">
        <v>17.920000000000002</v>
      </c>
      <c r="J114" s="43">
        <v>87.1</v>
      </c>
      <c r="K114" s="44">
        <v>2</v>
      </c>
      <c r="L114" s="43">
        <v>2.36</v>
      </c>
    </row>
    <row r="115" spans="1:12" ht="15" x14ac:dyDescent="0.25">
      <c r="A115" s="23"/>
      <c r="B115" s="15"/>
      <c r="C115" s="11"/>
      <c r="D115" s="7" t="s">
        <v>32</v>
      </c>
      <c r="E115" s="42" t="s">
        <v>58</v>
      </c>
      <c r="F115" s="43" t="s">
        <v>92</v>
      </c>
      <c r="G115" s="43">
        <v>2.69</v>
      </c>
      <c r="H115" s="43">
        <v>0.35</v>
      </c>
      <c r="I115" s="43">
        <v>17.600000000000001</v>
      </c>
      <c r="J115" s="43">
        <v>86.8</v>
      </c>
      <c r="K115" s="44">
        <v>0.95</v>
      </c>
      <c r="L115" s="43">
        <v>2.38</v>
      </c>
    </row>
    <row r="116" spans="1:12" ht="15" x14ac:dyDescent="0.25">
      <c r="A116" s="23"/>
      <c r="B116" s="15"/>
      <c r="C116" s="11"/>
      <c r="D116" s="6"/>
      <c r="E116" s="42" t="s">
        <v>127</v>
      </c>
      <c r="F116" s="43">
        <v>50</v>
      </c>
      <c r="G116" s="43">
        <v>3.96</v>
      </c>
      <c r="H116" s="43">
        <v>9.02</v>
      </c>
      <c r="I116" s="43">
        <v>30</v>
      </c>
      <c r="J116" s="43">
        <v>218</v>
      </c>
      <c r="K116" s="44">
        <v>15</v>
      </c>
      <c r="L116" s="43">
        <v>6.25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735</v>
      </c>
      <c r="G118" s="19">
        <f t="shared" ref="G118:J118" si="32">SUM(G109:G117)</f>
        <v>37.54</v>
      </c>
      <c r="H118" s="19">
        <f t="shared" si="32"/>
        <v>57.59</v>
      </c>
      <c r="I118" s="19">
        <f t="shared" si="32"/>
        <v>150.57</v>
      </c>
      <c r="J118" s="19">
        <f t="shared" si="32"/>
        <v>1282.9000000000001</v>
      </c>
      <c r="K118" s="25"/>
      <c r="L118" s="19">
        <f t="shared" ref="L118" si="33">SUM(L109:L117)</f>
        <v>123.78</v>
      </c>
    </row>
    <row r="119" spans="1:12" ht="15" customHeight="1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1160</v>
      </c>
      <c r="G119" s="32">
        <f t="shared" ref="G119:J119" si="34">G108+G118</f>
        <v>57.64</v>
      </c>
      <c r="H119" s="32">
        <f t="shared" si="34"/>
        <v>75.400000000000006</v>
      </c>
      <c r="I119" s="32">
        <f t="shared" si="34"/>
        <v>226.54</v>
      </c>
      <c r="J119" s="32">
        <f t="shared" si="34"/>
        <v>1824.3000000000002</v>
      </c>
      <c r="K119" s="32"/>
      <c r="L119" s="32">
        <f t="shared" ref="L119" si="35">L108+L118</f>
        <v>206.51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128</v>
      </c>
      <c r="F120" s="40">
        <v>150</v>
      </c>
      <c r="G120" s="40">
        <v>3.5</v>
      </c>
      <c r="H120" s="40">
        <v>2.9</v>
      </c>
      <c r="I120" s="53">
        <v>13.6</v>
      </c>
      <c r="J120" s="40">
        <v>94</v>
      </c>
      <c r="K120" s="41">
        <v>534.04</v>
      </c>
      <c r="L120" s="40">
        <v>10.71</v>
      </c>
    </row>
    <row r="121" spans="1:12" ht="15" x14ac:dyDescent="0.25">
      <c r="A121" s="14"/>
      <c r="B121" s="15"/>
      <c r="C121" s="11"/>
      <c r="D121" s="6"/>
      <c r="E121" s="42" t="s">
        <v>129</v>
      </c>
      <c r="F121" s="43">
        <v>100</v>
      </c>
      <c r="G121" s="43">
        <v>14.35</v>
      </c>
      <c r="H121" s="43">
        <v>15.28</v>
      </c>
      <c r="I121" s="43">
        <v>7.02</v>
      </c>
      <c r="J121" s="43">
        <v>223</v>
      </c>
      <c r="K121" s="44">
        <v>196</v>
      </c>
      <c r="L121" s="43">
        <v>59.07</v>
      </c>
    </row>
    <row r="122" spans="1:12" ht="1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</v>
      </c>
      <c r="H122" s="43">
        <v>0.2</v>
      </c>
      <c r="I122" s="43">
        <v>20.2</v>
      </c>
      <c r="J122" s="43">
        <v>86.6</v>
      </c>
      <c r="K122" s="44"/>
      <c r="L122" s="43">
        <v>12.24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 t="s">
        <v>92</v>
      </c>
      <c r="G123" s="43">
        <v>2.71</v>
      </c>
      <c r="H123" s="43">
        <v>0.32</v>
      </c>
      <c r="I123" s="43">
        <v>17.920000000000002</v>
      </c>
      <c r="J123" s="43">
        <v>87.1</v>
      </c>
      <c r="K123" s="44">
        <v>2</v>
      </c>
      <c r="L123" s="43">
        <v>2.36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98</v>
      </c>
      <c r="F125" s="43">
        <v>20</v>
      </c>
      <c r="G125" s="43">
        <v>4.6399999999999997</v>
      </c>
      <c r="H125" s="43">
        <v>5.9</v>
      </c>
      <c r="I125" s="43">
        <v>0</v>
      </c>
      <c r="J125" s="43">
        <v>72.8</v>
      </c>
      <c r="K125" s="44">
        <v>23</v>
      </c>
      <c r="L125" s="43">
        <v>15.84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470</v>
      </c>
      <c r="G127" s="19">
        <f t="shared" ref="G127:J127" si="36">SUM(G120:G126)</f>
        <v>26.200000000000003</v>
      </c>
      <c r="H127" s="19">
        <f t="shared" si="36"/>
        <v>24.6</v>
      </c>
      <c r="I127" s="19">
        <f t="shared" si="36"/>
        <v>58.739999999999995</v>
      </c>
      <c r="J127" s="19">
        <f t="shared" si="36"/>
        <v>563.5</v>
      </c>
      <c r="K127" s="25"/>
      <c r="L127" s="19">
        <f t="shared" ref="L127" si="37">SUM(L120:L126)</f>
        <v>100.22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130</v>
      </c>
      <c r="F128" s="43" t="s">
        <v>131</v>
      </c>
      <c r="G128" s="43">
        <v>0.4</v>
      </c>
      <c r="H128" s="43">
        <v>3.04</v>
      </c>
      <c r="I128" s="43">
        <v>1.3</v>
      </c>
      <c r="J128" s="43">
        <v>33.9</v>
      </c>
      <c r="K128" s="44"/>
      <c r="L128" s="43">
        <v>16.71</v>
      </c>
    </row>
    <row r="129" spans="1:12" ht="15" x14ac:dyDescent="0.25">
      <c r="A129" s="14"/>
      <c r="B129" s="15"/>
      <c r="C129" s="11"/>
      <c r="D129" s="7" t="s">
        <v>27</v>
      </c>
      <c r="E129" s="42" t="s">
        <v>89</v>
      </c>
      <c r="F129" s="43">
        <v>260</v>
      </c>
      <c r="G129" s="43">
        <v>2.46</v>
      </c>
      <c r="H129" s="43">
        <v>5.9</v>
      </c>
      <c r="I129" s="43">
        <v>12.67</v>
      </c>
      <c r="J129" s="43">
        <v>115</v>
      </c>
      <c r="K129" s="44">
        <v>135.04</v>
      </c>
      <c r="L129" s="43">
        <v>58.72</v>
      </c>
    </row>
    <row r="130" spans="1:12" ht="15" x14ac:dyDescent="0.25">
      <c r="A130" s="14"/>
      <c r="B130" s="15"/>
      <c r="C130" s="11"/>
      <c r="D130" s="7" t="s">
        <v>28</v>
      </c>
      <c r="E130" s="42" t="s">
        <v>132</v>
      </c>
      <c r="F130" s="43">
        <v>75</v>
      </c>
      <c r="G130" s="43">
        <v>13.83</v>
      </c>
      <c r="H130" s="43">
        <v>28.63</v>
      </c>
      <c r="I130" s="43">
        <v>6.58</v>
      </c>
      <c r="J130" s="43">
        <v>341</v>
      </c>
      <c r="K130" s="44">
        <v>413.02</v>
      </c>
      <c r="L130" s="43">
        <v>32.659999999999997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133</v>
      </c>
      <c r="F131" s="43">
        <v>150</v>
      </c>
      <c r="G131" s="43">
        <v>12.72</v>
      </c>
      <c r="H131" s="43">
        <v>8.6199999999999992</v>
      </c>
      <c r="I131" s="43">
        <v>28.36</v>
      </c>
      <c r="J131" s="43">
        <v>218.1</v>
      </c>
      <c r="K131" s="44">
        <v>308.01</v>
      </c>
      <c r="L131" s="43">
        <v>10.8</v>
      </c>
    </row>
    <row r="132" spans="1:12" ht="15" x14ac:dyDescent="0.25">
      <c r="A132" s="14"/>
      <c r="B132" s="15"/>
      <c r="C132" s="11"/>
      <c r="D132" s="7" t="s">
        <v>30</v>
      </c>
      <c r="E132" s="42" t="s">
        <v>134</v>
      </c>
      <c r="F132" s="43">
        <v>200</v>
      </c>
      <c r="G132" s="43">
        <v>0</v>
      </c>
      <c r="H132" s="43">
        <v>0</v>
      </c>
      <c r="I132" s="43">
        <v>19</v>
      </c>
      <c r="J132" s="43">
        <v>80</v>
      </c>
      <c r="K132" s="44">
        <v>2</v>
      </c>
      <c r="L132" s="43">
        <v>11.78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 t="s">
        <v>92</v>
      </c>
      <c r="G133" s="43">
        <v>2.71</v>
      </c>
      <c r="H133" s="43">
        <v>0.32</v>
      </c>
      <c r="I133" s="43">
        <v>17.920000000000002</v>
      </c>
      <c r="J133" s="43">
        <v>87.1</v>
      </c>
      <c r="K133" s="44">
        <v>2</v>
      </c>
      <c r="L133" s="43">
        <v>2.36</v>
      </c>
    </row>
    <row r="134" spans="1:12" ht="15" x14ac:dyDescent="0.25">
      <c r="A134" s="14"/>
      <c r="B134" s="15"/>
      <c r="C134" s="11"/>
      <c r="D134" s="7" t="s">
        <v>32</v>
      </c>
      <c r="E134" s="42" t="s">
        <v>58</v>
      </c>
      <c r="F134" s="43" t="s">
        <v>92</v>
      </c>
      <c r="G134" s="43">
        <v>2.69</v>
      </c>
      <c r="H134" s="43">
        <v>0.35</v>
      </c>
      <c r="I134" s="43">
        <v>17.600000000000001</v>
      </c>
      <c r="J134" s="43">
        <v>86.8</v>
      </c>
      <c r="K134" s="44">
        <v>0.95</v>
      </c>
      <c r="L134" s="43">
        <v>2.38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685</v>
      </c>
      <c r="G137" s="19">
        <f t="shared" ref="G137:J137" si="38">SUM(G128:G136)</f>
        <v>34.81</v>
      </c>
      <c r="H137" s="19">
        <f t="shared" si="38"/>
        <v>46.86</v>
      </c>
      <c r="I137" s="19">
        <f t="shared" si="38"/>
        <v>103.43</v>
      </c>
      <c r="J137" s="19">
        <f t="shared" si="38"/>
        <v>961.9</v>
      </c>
      <c r="K137" s="25"/>
      <c r="L137" s="19">
        <f t="shared" ref="L137" si="39">SUM(L128:L136)</f>
        <v>135.41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1155</v>
      </c>
      <c r="G138" s="32">
        <f t="shared" ref="G138" si="40">G127+G137</f>
        <v>61.010000000000005</v>
      </c>
      <c r="H138" s="32">
        <f t="shared" ref="H138" si="41">H127+H137</f>
        <v>71.460000000000008</v>
      </c>
      <c r="I138" s="32">
        <f t="shared" ref="I138" si="42">I127+I137</f>
        <v>162.17000000000002</v>
      </c>
      <c r="J138" s="32">
        <f t="shared" ref="J138:L138" si="43">J127+J137</f>
        <v>1525.4</v>
      </c>
      <c r="K138" s="32"/>
      <c r="L138" s="32">
        <f t="shared" si="43"/>
        <v>235.63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135</v>
      </c>
      <c r="F139" s="40">
        <v>200</v>
      </c>
      <c r="G139" s="40">
        <v>4.0199999999999996</v>
      </c>
      <c r="H139" s="40">
        <v>5.54</v>
      </c>
      <c r="I139" s="53">
        <v>28.48</v>
      </c>
      <c r="J139" s="40">
        <v>180</v>
      </c>
      <c r="K139" s="41">
        <v>464.18</v>
      </c>
      <c r="L139" s="40">
        <v>11.27</v>
      </c>
    </row>
    <row r="140" spans="1:12" ht="15" x14ac:dyDescent="0.25">
      <c r="A140" s="23"/>
      <c r="B140" s="15"/>
      <c r="C140" s="11"/>
      <c r="D140" s="6"/>
      <c r="E140" s="42" t="s">
        <v>83</v>
      </c>
      <c r="F140" s="43" t="s">
        <v>136</v>
      </c>
      <c r="G140" s="43">
        <v>10.64</v>
      </c>
      <c r="H140" s="43">
        <v>28.19</v>
      </c>
      <c r="I140" s="43">
        <v>3.81</v>
      </c>
      <c r="J140" s="43">
        <v>159</v>
      </c>
      <c r="K140" s="44">
        <v>401.06</v>
      </c>
      <c r="L140" s="43">
        <v>53.01</v>
      </c>
    </row>
    <row r="141" spans="1:12" ht="15" x14ac:dyDescent="0.25">
      <c r="A141" s="23"/>
      <c r="B141" s="15"/>
      <c r="C141" s="11"/>
      <c r="D141" s="7" t="s">
        <v>22</v>
      </c>
      <c r="E141" s="42" t="s">
        <v>101</v>
      </c>
      <c r="F141" s="43">
        <v>200</v>
      </c>
      <c r="G141" s="43">
        <v>0.2</v>
      </c>
      <c r="H141" s="43">
        <v>0.08</v>
      </c>
      <c r="I141" s="43">
        <v>17.420000000000002</v>
      </c>
      <c r="J141" s="43">
        <v>69</v>
      </c>
      <c r="K141" s="44">
        <v>11</v>
      </c>
      <c r="L141" s="43">
        <v>10.14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 t="s">
        <v>92</v>
      </c>
      <c r="G142" s="43">
        <v>2.71</v>
      </c>
      <c r="H142" s="43">
        <v>0.32</v>
      </c>
      <c r="I142" s="43">
        <v>17.920000000000002</v>
      </c>
      <c r="J142" s="43">
        <v>87.1</v>
      </c>
      <c r="K142" s="44">
        <v>2</v>
      </c>
      <c r="L142" s="43">
        <v>2.36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82</v>
      </c>
      <c r="F144" s="43">
        <v>10</v>
      </c>
      <c r="G144" s="43">
        <v>7.0000000000000007E-2</v>
      </c>
      <c r="H144" s="43">
        <v>8.1999999999999993</v>
      </c>
      <c r="I144" s="43">
        <v>0.06</v>
      </c>
      <c r="J144" s="43">
        <v>74</v>
      </c>
      <c r="K144" s="44">
        <v>22.01</v>
      </c>
      <c r="L144" s="43">
        <v>10.199999999999999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410</v>
      </c>
      <c r="G146" s="19">
        <f t="shared" ref="G146:J146" si="44">SUM(G139:G145)</f>
        <v>17.64</v>
      </c>
      <c r="H146" s="19">
        <f t="shared" si="44"/>
        <v>42.33</v>
      </c>
      <c r="I146" s="19">
        <f t="shared" si="44"/>
        <v>67.69</v>
      </c>
      <c r="J146" s="19">
        <f t="shared" si="44"/>
        <v>569.1</v>
      </c>
      <c r="K146" s="25"/>
      <c r="L146" s="19">
        <f t="shared" ref="L146" si="45">SUM(L139:L145)</f>
        <v>86.98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137</v>
      </c>
      <c r="F148" s="43">
        <v>250</v>
      </c>
      <c r="G148" s="43">
        <v>4.8</v>
      </c>
      <c r="H148" s="43">
        <v>5</v>
      </c>
      <c r="I148" s="43">
        <v>10</v>
      </c>
      <c r="J148" s="43">
        <v>105</v>
      </c>
      <c r="K148" s="44">
        <v>170.04</v>
      </c>
      <c r="L148" s="43">
        <v>21.91</v>
      </c>
    </row>
    <row r="149" spans="1:12" ht="15" x14ac:dyDescent="0.25">
      <c r="A149" s="23"/>
      <c r="B149" s="15"/>
      <c r="C149" s="11"/>
      <c r="D149" s="7" t="s">
        <v>28</v>
      </c>
      <c r="E149" s="42" t="s">
        <v>90</v>
      </c>
      <c r="F149" s="43">
        <v>75</v>
      </c>
      <c r="G149" s="43">
        <v>10.65</v>
      </c>
      <c r="H149" s="43">
        <v>8.5500000000000007</v>
      </c>
      <c r="I149" s="43">
        <v>9.75</v>
      </c>
      <c r="J149" s="43">
        <v>159.69999999999999</v>
      </c>
      <c r="K149" s="44">
        <v>416.03</v>
      </c>
      <c r="L149" s="43">
        <v>62.58</v>
      </c>
    </row>
    <row r="150" spans="1:12" ht="15" x14ac:dyDescent="0.25">
      <c r="A150" s="23"/>
      <c r="B150" s="15"/>
      <c r="C150" s="11"/>
      <c r="D150" s="7" t="s">
        <v>29</v>
      </c>
      <c r="E150" s="42" t="s">
        <v>138</v>
      </c>
      <c r="F150" s="43" t="s">
        <v>139</v>
      </c>
      <c r="G150" s="43">
        <v>0</v>
      </c>
      <c r="H150" s="43">
        <v>0</v>
      </c>
      <c r="I150" s="43">
        <v>0</v>
      </c>
      <c r="J150" s="43">
        <v>0</v>
      </c>
      <c r="K150" s="44">
        <v>323.97000000000003</v>
      </c>
      <c r="L150" s="43">
        <v>31.09</v>
      </c>
    </row>
    <row r="151" spans="1:12" ht="15" x14ac:dyDescent="0.25">
      <c r="A151" s="23"/>
      <c r="B151" s="15"/>
      <c r="C151" s="11"/>
      <c r="D151" s="7" t="s">
        <v>30</v>
      </c>
      <c r="E151" s="42" t="s">
        <v>140</v>
      </c>
      <c r="F151" s="43">
        <v>200</v>
      </c>
      <c r="G151" s="43">
        <v>0.25</v>
      </c>
      <c r="H151" s="43">
        <v>0</v>
      </c>
      <c r="I151" s="43">
        <v>20.14</v>
      </c>
      <c r="J151" s="43">
        <v>78.599999999999994</v>
      </c>
      <c r="K151" s="44">
        <v>1</v>
      </c>
      <c r="L151" s="43">
        <v>2.94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 t="s">
        <v>92</v>
      </c>
      <c r="G152" s="43">
        <v>2.71</v>
      </c>
      <c r="H152" s="43">
        <v>0.32</v>
      </c>
      <c r="I152" s="43">
        <v>17.920000000000002</v>
      </c>
      <c r="J152" s="43">
        <v>87.1</v>
      </c>
      <c r="K152" s="44">
        <v>2</v>
      </c>
      <c r="L152" s="43">
        <v>2.36</v>
      </c>
    </row>
    <row r="153" spans="1:12" ht="15" x14ac:dyDescent="0.25">
      <c r="A153" s="23"/>
      <c r="B153" s="15"/>
      <c r="C153" s="11"/>
      <c r="D153" s="7" t="s">
        <v>32</v>
      </c>
      <c r="E153" s="42" t="s">
        <v>58</v>
      </c>
      <c r="F153" s="43" t="s">
        <v>92</v>
      </c>
      <c r="G153" s="43">
        <v>2.69</v>
      </c>
      <c r="H153" s="43">
        <v>0.35</v>
      </c>
      <c r="I153" s="43">
        <v>17.600000000000001</v>
      </c>
      <c r="J153" s="43">
        <v>86.8</v>
      </c>
      <c r="K153" s="44">
        <v>0.95</v>
      </c>
      <c r="L153" s="43">
        <v>2.38</v>
      </c>
    </row>
    <row r="154" spans="1:12" ht="15" x14ac:dyDescent="0.25">
      <c r="A154" s="23"/>
      <c r="B154" s="15"/>
      <c r="C154" s="11"/>
      <c r="D154" s="6"/>
      <c r="E154" s="42" t="s">
        <v>141</v>
      </c>
      <c r="F154" s="43">
        <v>60</v>
      </c>
      <c r="G154" s="43">
        <v>8.6999999999999993</v>
      </c>
      <c r="H154" s="43">
        <v>13.14</v>
      </c>
      <c r="I154" s="43">
        <v>17</v>
      </c>
      <c r="J154" s="43">
        <v>221.4</v>
      </c>
      <c r="K154" s="44">
        <v>174.16</v>
      </c>
      <c r="L154" s="43">
        <v>16.37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585</v>
      </c>
      <c r="G156" s="19">
        <f t="shared" ref="G156:J156" si="46">SUM(G147:G155)</f>
        <v>29.8</v>
      </c>
      <c r="H156" s="19">
        <f t="shared" si="46"/>
        <v>27.36</v>
      </c>
      <c r="I156" s="19">
        <f t="shared" si="46"/>
        <v>92.41</v>
      </c>
      <c r="J156" s="19">
        <f t="shared" si="46"/>
        <v>738.59999999999991</v>
      </c>
      <c r="K156" s="25"/>
      <c r="L156" s="19">
        <f t="shared" ref="L156" si="47">SUM(L147:L155)</f>
        <v>139.63</v>
      </c>
    </row>
    <row r="157" spans="1:12" ht="15" customHeight="1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995</v>
      </c>
      <c r="G157" s="32">
        <f t="shared" ref="G157:J157" si="48">G146+G156</f>
        <v>47.44</v>
      </c>
      <c r="H157" s="32">
        <f t="shared" si="48"/>
        <v>69.69</v>
      </c>
      <c r="I157" s="32">
        <f t="shared" si="48"/>
        <v>160.1</v>
      </c>
      <c r="J157" s="32">
        <f t="shared" si="48"/>
        <v>1307.6999999999998</v>
      </c>
      <c r="K157" s="32"/>
      <c r="L157" s="32">
        <f t="shared" ref="L157" si="49">L146+L156</f>
        <v>226.61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142</v>
      </c>
      <c r="F158" s="40">
        <v>150</v>
      </c>
      <c r="G158" s="40">
        <v>12.62</v>
      </c>
      <c r="H158" s="40">
        <v>28.17</v>
      </c>
      <c r="I158" s="40">
        <v>25.89</v>
      </c>
      <c r="J158" s="40">
        <v>408</v>
      </c>
      <c r="K158" s="41">
        <v>403</v>
      </c>
      <c r="L158" s="40">
        <v>57.93</v>
      </c>
    </row>
    <row r="159" spans="1:12" ht="15" x14ac:dyDescent="0.25">
      <c r="A159" s="23"/>
      <c r="B159" s="15"/>
      <c r="C159" s="11"/>
      <c r="D159" s="6"/>
      <c r="E159" s="42" t="s">
        <v>143</v>
      </c>
      <c r="F159" s="43" t="s">
        <v>144</v>
      </c>
      <c r="G159" s="43">
        <v>6.4</v>
      </c>
      <c r="H159" s="43">
        <v>5</v>
      </c>
      <c r="I159" s="43">
        <v>23.4</v>
      </c>
      <c r="J159" s="43">
        <v>158</v>
      </c>
      <c r="K159" s="44">
        <v>1.46</v>
      </c>
      <c r="L159" s="43">
        <v>30.6</v>
      </c>
    </row>
    <row r="160" spans="1:12" ht="15" x14ac:dyDescent="0.25">
      <c r="A160" s="23"/>
      <c r="B160" s="15"/>
      <c r="C160" s="11"/>
      <c r="D160" s="7" t="s">
        <v>22</v>
      </c>
      <c r="E160" s="42" t="s">
        <v>145</v>
      </c>
      <c r="F160" s="43" t="s">
        <v>146</v>
      </c>
      <c r="G160" s="43">
        <v>0.26</v>
      </c>
      <c r="H160" s="43">
        <v>0.04</v>
      </c>
      <c r="I160" s="43">
        <v>15.2</v>
      </c>
      <c r="J160" s="43">
        <v>62</v>
      </c>
      <c r="K160" s="44">
        <v>136.04</v>
      </c>
      <c r="L160" s="43">
        <v>5.44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 t="s">
        <v>92</v>
      </c>
      <c r="G161" s="43">
        <v>2.71</v>
      </c>
      <c r="H161" s="43">
        <v>0.32</v>
      </c>
      <c r="I161" s="43">
        <v>17.920000000000002</v>
      </c>
      <c r="J161" s="43">
        <v>87.1</v>
      </c>
      <c r="K161" s="44">
        <v>2</v>
      </c>
      <c r="L161" s="43">
        <v>2.36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150</v>
      </c>
      <c r="G165" s="19">
        <f t="shared" ref="G165:J165" si="50">SUM(G158:G164)</f>
        <v>21.990000000000002</v>
      </c>
      <c r="H165" s="19">
        <f t="shared" si="50"/>
        <v>33.53</v>
      </c>
      <c r="I165" s="19">
        <f t="shared" si="50"/>
        <v>82.41</v>
      </c>
      <c r="J165" s="19">
        <f t="shared" si="50"/>
        <v>715.1</v>
      </c>
      <c r="K165" s="25"/>
      <c r="L165" s="19">
        <f t="shared" ref="L165" si="51">SUM(L158:L164)</f>
        <v>96.33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147</v>
      </c>
      <c r="F167" s="43">
        <v>250</v>
      </c>
      <c r="G167" s="43">
        <v>4.3</v>
      </c>
      <c r="H167" s="43">
        <v>6.4</v>
      </c>
      <c r="I167" s="43">
        <v>36.700000000000003</v>
      </c>
      <c r="J167" s="43">
        <v>140</v>
      </c>
      <c r="K167" s="44">
        <v>124.04</v>
      </c>
      <c r="L167" s="43">
        <v>22.94</v>
      </c>
    </row>
    <row r="168" spans="1:12" ht="15" x14ac:dyDescent="0.25">
      <c r="A168" s="23"/>
      <c r="B168" s="15"/>
      <c r="C168" s="11"/>
      <c r="D168" s="7" t="s">
        <v>28</v>
      </c>
      <c r="E168" s="42" t="s">
        <v>148</v>
      </c>
      <c r="F168" s="43">
        <v>55</v>
      </c>
      <c r="G168" s="43">
        <v>13.02</v>
      </c>
      <c r="H168" s="43">
        <v>12.81</v>
      </c>
      <c r="I168" s="43">
        <v>3.35</v>
      </c>
      <c r="J168" s="43">
        <v>181</v>
      </c>
      <c r="K168" s="44">
        <v>413.02</v>
      </c>
      <c r="L168" s="43">
        <v>72.62</v>
      </c>
    </row>
    <row r="169" spans="1:12" ht="15" x14ac:dyDescent="0.25">
      <c r="A169" s="23"/>
      <c r="B169" s="15"/>
      <c r="C169" s="11"/>
      <c r="D169" s="7" t="s">
        <v>29</v>
      </c>
      <c r="E169" s="42" t="s">
        <v>95</v>
      </c>
      <c r="F169" s="43">
        <v>200</v>
      </c>
      <c r="G169" s="43">
        <v>24.24</v>
      </c>
      <c r="H169" s="43">
        <v>9.4</v>
      </c>
      <c r="I169" s="43">
        <v>50</v>
      </c>
      <c r="J169" s="43">
        <v>400</v>
      </c>
      <c r="K169" s="44">
        <v>333</v>
      </c>
      <c r="L169" s="43">
        <v>13.85</v>
      </c>
    </row>
    <row r="170" spans="1:12" ht="15" x14ac:dyDescent="0.25">
      <c r="A170" s="23"/>
      <c r="B170" s="15"/>
      <c r="C170" s="11"/>
      <c r="D170" s="7" t="s">
        <v>30</v>
      </c>
      <c r="E170" s="42" t="s">
        <v>149</v>
      </c>
      <c r="F170" s="43">
        <v>200</v>
      </c>
      <c r="G170" s="43">
        <v>0</v>
      </c>
      <c r="H170" s="43">
        <v>0</v>
      </c>
      <c r="I170" s="43">
        <v>42.2</v>
      </c>
      <c r="J170" s="43">
        <v>162</v>
      </c>
      <c r="K170" s="44">
        <v>11.02</v>
      </c>
      <c r="L170" s="43">
        <v>5.41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 t="s">
        <v>92</v>
      </c>
      <c r="G171" s="43">
        <v>2.71</v>
      </c>
      <c r="H171" s="43">
        <v>0.32</v>
      </c>
      <c r="I171" s="43">
        <v>17.920000000000002</v>
      </c>
      <c r="J171" s="43">
        <v>87.1</v>
      </c>
      <c r="K171" s="44">
        <v>2</v>
      </c>
      <c r="L171" s="43">
        <v>2.36</v>
      </c>
    </row>
    <row r="172" spans="1:12" ht="15" x14ac:dyDescent="0.25">
      <c r="A172" s="23"/>
      <c r="B172" s="15"/>
      <c r="C172" s="11"/>
      <c r="D172" s="7" t="s">
        <v>32</v>
      </c>
      <c r="E172" s="42" t="s">
        <v>58</v>
      </c>
      <c r="F172" s="43" t="s">
        <v>92</v>
      </c>
      <c r="G172" s="43">
        <v>2.69</v>
      </c>
      <c r="H172" s="43">
        <v>0.35</v>
      </c>
      <c r="I172" s="43">
        <v>17.600000000000001</v>
      </c>
      <c r="J172" s="43">
        <v>86.8</v>
      </c>
      <c r="K172" s="44">
        <v>0.95</v>
      </c>
      <c r="L172" s="43">
        <v>2.38</v>
      </c>
    </row>
    <row r="173" spans="1:12" ht="15" x14ac:dyDescent="0.25">
      <c r="A173" s="23"/>
      <c r="B173" s="15"/>
      <c r="C173" s="11"/>
      <c r="D173" s="6"/>
      <c r="E173" s="42" t="s">
        <v>102</v>
      </c>
      <c r="F173" s="43">
        <v>80</v>
      </c>
      <c r="G173" s="43">
        <v>6.65</v>
      </c>
      <c r="H173" s="43">
        <v>8.1999999999999993</v>
      </c>
      <c r="I173" s="43">
        <v>29.9</v>
      </c>
      <c r="J173" s="43">
        <v>208</v>
      </c>
      <c r="K173" s="44">
        <v>15</v>
      </c>
      <c r="L173" s="43">
        <v>20.329999999999998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52">SUM(G166:G174)</f>
        <v>53.61</v>
      </c>
      <c r="H175" s="19">
        <f t="shared" si="52"/>
        <v>37.480000000000004</v>
      </c>
      <c r="I175" s="19">
        <f t="shared" si="52"/>
        <v>197.67000000000002</v>
      </c>
      <c r="J175" s="19">
        <f t="shared" si="52"/>
        <v>1264.9000000000001</v>
      </c>
      <c r="K175" s="25"/>
      <c r="L175" s="19">
        <f t="shared" ref="L175" si="53">SUM(L166:L174)</f>
        <v>139.88999999999999</v>
      </c>
    </row>
    <row r="176" spans="1:12" ht="15" customHeight="1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935</v>
      </c>
      <c r="G176" s="32">
        <f t="shared" ref="G176:J176" si="54">G165+G175</f>
        <v>75.599999999999994</v>
      </c>
      <c r="H176" s="32">
        <f t="shared" si="54"/>
        <v>71.010000000000005</v>
      </c>
      <c r="I176" s="32">
        <f t="shared" si="54"/>
        <v>280.08000000000004</v>
      </c>
      <c r="J176" s="32">
        <f t="shared" si="54"/>
        <v>1980</v>
      </c>
      <c r="K176" s="32"/>
      <c r="L176" s="32">
        <f t="shared" ref="L176" si="55">L165+L175</f>
        <v>236.21999999999997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150</v>
      </c>
      <c r="F177" s="40">
        <v>150</v>
      </c>
      <c r="G177" s="40">
        <v>3.8</v>
      </c>
      <c r="H177" s="40">
        <v>6</v>
      </c>
      <c r="I177" s="53">
        <v>30.4</v>
      </c>
      <c r="J177" s="40">
        <v>222</v>
      </c>
      <c r="K177" s="41">
        <v>551.04</v>
      </c>
      <c r="L177" s="40">
        <v>17.149999999999999</v>
      </c>
    </row>
    <row r="178" spans="1:12" ht="15" x14ac:dyDescent="0.25">
      <c r="A178" s="23"/>
      <c r="B178" s="15"/>
      <c r="C178" s="11"/>
      <c r="D178" s="6"/>
      <c r="E178" s="42" t="s">
        <v>151</v>
      </c>
      <c r="F178" s="43" t="s">
        <v>136</v>
      </c>
      <c r="G178" s="43">
        <v>14.55</v>
      </c>
      <c r="H178" s="43">
        <v>16.79</v>
      </c>
      <c r="I178" s="43">
        <v>2.89</v>
      </c>
      <c r="J178" s="43">
        <v>159</v>
      </c>
      <c r="K178" s="44">
        <v>260</v>
      </c>
      <c r="L178" s="43">
        <v>85.44</v>
      </c>
    </row>
    <row r="179" spans="1:12" ht="15" x14ac:dyDescent="0.25">
      <c r="A179" s="23"/>
      <c r="B179" s="15"/>
      <c r="C179" s="11"/>
      <c r="D179" s="7" t="s">
        <v>22</v>
      </c>
      <c r="E179" s="42" t="s">
        <v>152</v>
      </c>
      <c r="F179" s="43">
        <v>200</v>
      </c>
      <c r="G179" s="43">
        <v>1.7</v>
      </c>
      <c r="H179" s="43">
        <v>1.6</v>
      </c>
      <c r="I179" s="43">
        <v>22.6</v>
      </c>
      <c r="J179" s="43">
        <v>108.6</v>
      </c>
      <c r="K179" s="44">
        <v>2</v>
      </c>
      <c r="L179" s="43">
        <v>8.2200000000000006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 t="s">
        <v>92</v>
      </c>
      <c r="G180" s="43">
        <v>2.71</v>
      </c>
      <c r="H180" s="43">
        <v>0.32</v>
      </c>
      <c r="I180" s="43">
        <v>17.920000000000002</v>
      </c>
      <c r="J180" s="43">
        <v>87.1</v>
      </c>
      <c r="K180" s="44">
        <v>2</v>
      </c>
      <c r="L180" s="43">
        <v>2.36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350</v>
      </c>
      <c r="G184" s="19">
        <f t="shared" ref="G184:J184" si="56">SUM(G177:G183)</f>
        <v>22.76</v>
      </c>
      <c r="H184" s="19">
        <f t="shared" si="56"/>
        <v>24.71</v>
      </c>
      <c r="I184" s="19">
        <f t="shared" si="56"/>
        <v>73.81</v>
      </c>
      <c r="J184" s="19">
        <f t="shared" si="56"/>
        <v>576.70000000000005</v>
      </c>
      <c r="K184" s="25"/>
      <c r="L184" s="19">
        <f t="shared" ref="L184" si="57">SUM(L177:L183)</f>
        <v>113.17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153</v>
      </c>
      <c r="F186" s="43">
        <v>260</v>
      </c>
      <c r="G186" s="43">
        <v>2.2200000000000002</v>
      </c>
      <c r="H186" s="43">
        <v>4.21</v>
      </c>
      <c r="I186" s="43">
        <v>24.2</v>
      </c>
      <c r="J186" s="43">
        <v>187.5</v>
      </c>
      <c r="K186" s="44">
        <v>138.02000000000001</v>
      </c>
      <c r="L186" s="43">
        <v>16.2</v>
      </c>
    </row>
    <row r="187" spans="1:12" ht="15" x14ac:dyDescent="0.25">
      <c r="A187" s="23"/>
      <c r="B187" s="15"/>
      <c r="C187" s="11"/>
      <c r="D187" s="7" t="s">
        <v>28</v>
      </c>
      <c r="E187" s="42" t="s">
        <v>154</v>
      </c>
      <c r="F187" s="43">
        <v>200</v>
      </c>
      <c r="G187" s="43">
        <v>9.4499999999999993</v>
      </c>
      <c r="H187" s="43">
        <v>6</v>
      </c>
      <c r="I187" s="43">
        <v>15.3</v>
      </c>
      <c r="J187" s="43">
        <v>155</v>
      </c>
      <c r="K187" s="44">
        <v>438.04</v>
      </c>
      <c r="L187" s="43">
        <v>104.23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119</v>
      </c>
      <c r="F189" s="43">
        <v>200</v>
      </c>
      <c r="G189" s="43">
        <v>7.0000000000000007E-2</v>
      </c>
      <c r="H189" s="43">
        <v>0.02</v>
      </c>
      <c r="I189" s="43">
        <v>17.920000000000002</v>
      </c>
      <c r="J189" s="43">
        <v>60</v>
      </c>
      <c r="K189" s="44">
        <v>136</v>
      </c>
      <c r="L189" s="43">
        <v>2.62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 t="s">
        <v>92</v>
      </c>
      <c r="G190" s="43">
        <v>2.71</v>
      </c>
      <c r="H190" s="43">
        <v>0.32</v>
      </c>
      <c r="I190" s="43">
        <v>17.920000000000002</v>
      </c>
      <c r="J190" s="43">
        <v>87.1</v>
      </c>
      <c r="K190" s="44">
        <v>2</v>
      </c>
      <c r="L190" s="43">
        <v>2.36</v>
      </c>
    </row>
    <row r="191" spans="1:12" ht="15" x14ac:dyDescent="0.25">
      <c r="A191" s="23"/>
      <c r="B191" s="15"/>
      <c r="C191" s="11"/>
      <c r="D191" s="7" t="s">
        <v>32</v>
      </c>
      <c r="E191" s="42" t="s">
        <v>58</v>
      </c>
      <c r="F191" s="43" t="s">
        <v>92</v>
      </c>
      <c r="G191" s="43">
        <v>2.69</v>
      </c>
      <c r="H191" s="43">
        <v>0.35</v>
      </c>
      <c r="I191" s="43">
        <v>17.600000000000001</v>
      </c>
      <c r="J191" s="43">
        <v>86.8</v>
      </c>
      <c r="K191" s="44">
        <v>0.95</v>
      </c>
      <c r="L191" s="43">
        <v>2.38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660</v>
      </c>
      <c r="G194" s="19">
        <f t="shared" ref="G194:J194" si="58">SUM(G185:G193)</f>
        <v>17.14</v>
      </c>
      <c r="H194" s="19">
        <f t="shared" si="58"/>
        <v>10.9</v>
      </c>
      <c r="I194" s="19">
        <f t="shared" si="58"/>
        <v>92.94</v>
      </c>
      <c r="J194" s="19">
        <f t="shared" si="58"/>
        <v>576.4</v>
      </c>
      <c r="K194" s="25"/>
      <c r="L194" s="19">
        <f t="shared" ref="L194" si="59">SUM(L185:L193)</f>
        <v>127.79</v>
      </c>
    </row>
    <row r="195" spans="1:12" ht="15" customHeight="1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1010</v>
      </c>
      <c r="G195" s="32">
        <f t="shared" ref="G195:J195" si="60">G184+G194</f>
        <v>39.900000000000006</v>
      </c>
      <c r="H195" s="32">
        <f t="shared" si="60"/>
        <v>35.61</v>
      </c>
      <c r="I195" s="32">
        <f t="shared" si="60"/>
        <v>166.75</v>
      </c>
      <c r="J195" s="32">
        <f t="shared" si="60"/>
        <v>1153.0999999999999</v>
      </c>
      <c r="K195" s="32"/>
      <c r="L195" s="32">
        <f t="shared" ref="L195" si="61">L184+L194</f>
        <v>240.96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1052.8</v>
      </c>
      <c r="G196" s="34">
        <f t="shared" ref="G196:J196" si="62">(G24+G43+G62+G81+G100+G119+G138+G157+G176+G195)/(IF(G24=0,0,1)+IF(G43=0,0,1)+IF(G62=0,0,1)+IF(G81=0,0,1)+IF(G100=0,0,1)+IF(G119=0,0,1)+IF(G138=0,0,1)+IF(G157=0,0,1)+IF(G176=0,0,1)+IF(G195=0,0,1))</f>
        <v>15786.740000000002</v>
      </c>
      <c r="H196" s="34">
        <f t="shared" si="62"/>
        <v>15947.395999999997</v>
      </c>
      <c r="I196" s="34">
        <f t="shared" si="62"/>
        <v>16296.560000000001</v>
      </c>
      <c r="J196" s="34">
        <f t="shared" si="62"/>
        <v>1603.6</v>
      </c>
      <c r="K196" s="34"/>
      <c r="L196" s="34">
        <f t="shared" ref="L196" si="63">(L24+L43+L62+L81+L100+L119+L138+L157+L176+L195)/(IF(L24=0,0,1)+IF(L43=0,0,1)+IF(L62=0,0,1)+IF(L81=0,0,1)+IF(L100=0,0,1)+IF(L119=0,0,1)+IF(L138=0,0,1)+IF(L157=0,0,1)+IF(L176=0,0,1)+IF(L195=0,0,1))</f>
        <v>12047.621000000001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school22pc2@outlook.com</cp:lastModifiedBy>
  <dcterms:created xsi:type="dcterms:W3CDTF">2022-05-16T14:23:56Z</dcterms:created>
  <dcterms:modified xsi:type="dcterms:W3CDTF">2024-02-16T04:27:35Z</dcterms:modified>
</cp:coreProperties>
</file>